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440" activeTab="0"/>
  </bookViews>
  <sheets>
    <sheet name="Angebot JNP &lt; 15 T€ mit Formeln" sheetId="1" r:id="rId1"/>
    <sheet name="Tabelle6" sheetId="2" state="hidden" r:id="rId2"/>
    <sheet name="Tabelle4" sheetId="3" state="hidden" r:id="rId3"/>
    <sheet name="Tabelle5" sheetId="4" state="hidden" r:id="rId4"/>
    <sheet name="Tabelle2" sheetId="5" state="hidden" r:id="rId5"/>
    <sheet name="Tabelle3" sheetId="6" state="hidden" r:id="rId6"/>
  </sheets>
  <definedNames>
    <definedName name="_xlnm.Print_Area" localSheetId="0">'Angebot JNP &lt; 15 T€ mit Formeln'!$A$1:$AC$56</definedName>
  </definedNames>
  <calcPr fullCalcOnLoad="1"/>
</workbook>
</file>

<file path=xl/sharedStrings.xml><?xml version="1.0" encoding="utf-8"?>
<sst xmlns="http://schemas.openxmlformats.org/spreadsheetml/2006/main" count="90" uniqueCount="40">
  <si>
    <t>für Firma:</t>
  </si>
  <si>
    <t>Datum:</t>
  </si>
  <si>
    <t>AKZ</t>
  </si>
  <si>
    <t>Fzg. Art</t>
  </si>
  <si>
    <t xml:space="preserve">    bei PKW</t>
  </si>
  <si>
    <t>Stärke</t>
  </si>
  <si>
    <t xml:space="preserve"> Deckung</t>
  </si>
  <si>
    <t>WKZ</t>
  </si>
  <si>
    <t>HSN</t>
  </si>
  <si>
    <t>TSN</t>
  </si>
  <si>
    <t>KH</t>
  </si>
  <si>
    <t>VK</t>
  </si>
  <si>
    <t>TK</t>
  </si>
  <si>
    <t>Gesamt</t>
  </si>
  <si>
    <t>Brutto-Prämie</t>
  </si>
  <si>
    <t>BS-KH</t>
  </si>
  <si>
    <t>BS VK</t>
  </si>
  <si>
    <t>KH BS = 100%</t>
  </si>
  <si>
    <t>VK BS = 100%</t>
  </si>
  <si>
    <t>KH m. SF</t>
  </si>
  <si>
    <t>VK m.SF</t>
  </si>
  <si>
    <t>Nachlass - Faktor</t>
  </si>
  <si>
    <t>GESAMT-Brutto</t>
  </si>
  <si>
    <t>GESAMT-Netto</t>
  </si>
  <si>
    <t>Netto-Prämie</t>
  </si>
  <si>
    <t>GESAMT - Brutto</t>
  </si>
  <si>
    <t xml:space="preserve">                                        Angebot zur Kraftfahrtversicherung</t>
  </si>
  <si>
    <t>KW / To.</t>
  </si>
  <si>
    <t>Aufbauarten / Mehrwerte</t>
  </si>
  <si>
    <t>geschl. Kasten</t>
  </si>
  <si>
    <t>offener Kasten</t>
  </si>
  <si>
    <t>Plane/ Spriegel</t>
  </si>
  <si>
    <t xml:space="preserve">Kipper </t>
  </si>
  <si>
    <t>sonstige Mehrwerte</t>
  </si>
  <si>
    <t>ISO/Thermo Aufbau</t>
  </si>
  <si>
    <t>Ladekran/ Ladebordw.</t>
  </si>
  <si>
    <t>sonstige MW in T€</t>
  </si>
  <si>
    <t>100 Mill.</t>
  </si>
  <si>
    <t>SF Klasse 2006/BS 2006</t>
  </si>
  <si>
    <t xml:space="preserve">Brutto-Prämie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</si>
</sst>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#,##0.00\ &quot;DM&quot;"/>
    <numFmt numFmtId="174" formatCode="0.0"/>
    <numFmt numFmtId="175" formatCode="#,##0.0"/>
    <numFmt numFmtId="176" formatCode="0.0%"/>
    <numFmt numFmtId="177" formatCode="#,##0.00\ _D_M"/>
    <numFmt numFmtId="178" formatCode="#,##0.0\ &quot;DM&quot;"/>
    <numFmt numFmtId="179" formatCode="#,##0\ &quot;DM&quot;"/>
    <numFmt numFmtId="180" formatCode="#,##0_ ;\-#,##0\ "/>
    <numFmt numFmtId="181" formatCode="_-* #,##0.00\ [$€]_-;\-* #,##0.00\ [$€]_-;_-* &quot;-&quot;??\ [$€]_-;_-@_-"/>
    <numFmt numFmtId="182" formatCode="#,##0\ &quot;€&quot;"/>
    <numFmt numFmtId="183" formatCode="#,##0\ [$€-1];[Red]\-#,##0\ [$€-1]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1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Fill="1" applyAlignment="1">
      <alignment/>
    </xf>
    <xf numFmtId="173" fontId="1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3" fontId="11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72" fontId="18" fillId="0" borderId="0" xfId="0" applyNumberFormat="1" applyFont="1" applyAlignment="1">
      <alignment horizontal="center"/>
    </xf>
    <xf numFmtId="177" fontId="0" fillId="0" borderId="2" xfId="0" applyNumberFormat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4" fillId="0" borderId="0" xfId="0" applyNumberFormat="1" applyFont="1" applyAlignment="1">
      <alignment horizontal="right"/>
    </xf>
    <xf numFmtId="2" fontId="17" fillId="0" borderId="4" xfId="0" applyNumberFormat="1" applyFont="1" applyBorder="1" applyAlignment="1">
      <alignment horizontal="center"/>
    </xf>
    <xf numFmtId="177" fontId="0" fillId="2" borderId="0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2" fontId="17" fillId="0" borderId="5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77" fontId="1" fillId="0" borderId="0" xfId="19" applyNumberFormat="1" applyFont="1" applyFill="1" applyBorder="1" applyAlignment="1">
      <alignment horizontal="right"/>
    </xf>
    <xf numFmtId="177" fontId="1" fillId="0" borderId="0" xfId="19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4" fillId="0" borderId="0" xfId="19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5" fillId="0" borderId="0" xfId="19" applyNumberFormat="1" applyFont="1" applyFill="1" applyBorder="1" applyAlignment="1">
      <alignment horizontal="right"/>
    </xf>
    <xf numFmtId="177" fontId="6" fillId="0" borderId="0" xfId="19" applyNumberFormat="1" applyFont="1" applyFill="1" applyBorder="1" applyAlignment="1">
      <alignment horizontal="right"/>
    </xf>
    <xf numFmtId="177" fontId="7" fillId="0" borderId="0" xfId="19" applyNumberFormat="1" applyFont="1" applyFill="1" applyBorder="1" applyAlignment="1">
      <alignment horizontal="right"/>
    </xf>
    <xf numFmtId="177" fontId="8" fillId="0" borderId="0" xfId="19" applyNumberFormat="1" applyFont="1" applyFill="1" applyBorder="1" applyAlignment="1">
      <alignment horizontal="right"/>
    </xf>
    <xf numFmtId="177" fontId="9" fillId="0" borderId="0" xfId="19" applyNumberFormat="1" applyFont="1" applyFill="1" applyBorder="1" applyAlignment="1">
      <alignment horizontal="right"/>
    </xf>
    <xf numFmtId="172" fontId="15" fillId="0" borderId="0" xfId="0" applyNumberFormat="1" applyFont="1" applyAlignment="1">
      <alignment horizontal="left"/>
    </xf>
    <xf numFmtId="181" fontId="1" fillId="0" borderId="4" xfId="17" applyFont="1" applyFill="1" applyBorder="1" applyAlignment="1">
      <alignment horizontal="right"/>
    </xf>
    <xf numFmtId="181" fontId="0" fillId="0" borderId="4" xfId="17" applyBorder="1" applyAlignment="1">
      <alignment horizontal="right"/>
    </xf>
    <xf numFmtId="181" fontId="3" fillId="0" borderId="7" xfId="17" applyFont="1" applyBorder="1" applyAlignment="1">
      <alignment horizontal="left" vertical="center"/>
    </xf>
    <xf numFmtId="181" fontId="0" fillId="0" borderId="7" xfId="17" applyBorder="1" applyAlignment="1">
      <alignment horizontal="right" vertical="center"/>
    </xf>
    <xf numFmtId="181" fontId="3" fillId="0" borderId="8" xfId="17" applyFont="1" applyFill="1" applyBorder="1" applyAlignment="1">
      <alignment horizontal="right" vertical="center"/>
    </xf>
    <xf numFmtId="181" fontId="3" fillId="0" borderId="9" xfId="17" applyFont="1" applyBorder="1" applyAlignment="1">
      <alignment horizontal="left" vertical="center"/>
    </xf>
    <xf numFmtId="181" fontId="0" fillId="0" borderId="10" xfId="17" applyFill="1" applyBorder="1" applyAlignment="1">
      <alignment horizontal="right"/>
    </xf>
    <xf numFmtId="181" fontId="3" fillId="0" borderId="10" xfId="17" applyFont="1" applyFill="1" applyBorder="1" applyAlignment="1">
      <alignment horizontal="right"/>
    </xf>
    <xf numFmtId="181" fontId="0" fillId="0" borderId="11" xfId="17" applyBorder="1" applyAlignment="1">
      <alignment/>
    </xf>
    <xf numFmtId="181" fontId="0" fillId="0" borderId="12" xfId="17" applyBorder="1" applyAlignment="1">
      <alignment/>
    </xf>
    <xf numFmtId="181" fontId="0" fillId="0" borderId="13" xfId="17" applyBorder="1" applyAlignment="1">
      <alignment/>
    </xf>
    <xf numFmtId="181" fontId="1" fillId="0" borderId="14" xfId="17" applyFont="1" applyBorder="1" applyAlignment="1">
      <alignment horizontal="right"/>
    </xf>
    <xf numFmtId="181" fontId="0" fillId="0" borderId="15" xfId="17" applyBorder="1" applyAlignment="1">
      <alignment/>
    </xf>
    <xf numFmtId="181" fontId="0" fillId="0" borderId="4" xfId="17" applyBorder="1" applyAlignment="1">
      <alignment/>
    </xf>
    <xf numFmtId="181" fontId="0" fillId="0" borderId="5" xfId="17" applyBorder="1" applyAlignment="1">
      <alignment/>
    </xf>
    <xf numFmtId="181" fontId="0" fillId="0" borderId="16" xfId="17" applyBorder="1" applyAlignment="1">
      <alignment/>
    </xf>
    <xf numFmtId="181" fontId="0" fillId="0" borderId="17" xfId="17" applyBorder="1" applyAlignment="1">
      <alignment/>
    </xf>
    <xf numFmtId="181" fontId="0" fillId="0" borderId="18" xfId="17" applyBorder="1" applyAlignment="1">
      <alignment/>
    </xf>
    <xf numFmtId="181" fontId="1" fillId="0" borderId="19" xfId="17" applyFont="1" applyBorder="1" applyAlignment="1">
      <alignment horizontal="right"/>
    </xf>
    <xf numFmtId="181" fontId="21" fillId="0" borderId="7" xfId="17" applyFont="1" applyBorder="1" applyAlignment="1">
      <alignment horizontal="left" vertical="center"/>
    </xf>
    <xf numFmtId="181" fontId="22" fillId="0" borderId="7" xfId="17" applyFont="1" applyBorder="1" applyAlignment="1">
      <alignment vertical="center"/>
    </xf>
    <xf numFmtId="181" fontId="21" fillId="0" borderId="7" xfId="17" applyFont="1" applyBorder="1" applyAlignment="1">
      <alignment horizontal="right" vertical="center"/>
    </xf>
    <xf numFmtId="181" fontId="3" fillId="0" borderId="0" xfId="17" applyFont="1" applyAlignment="1">
      <alignment vertical="center"/>
    </xf>
    <xf numFmtId="181" fontId="0" fillId="0" borderId="0" xfId="17" applyAlignment="1">
      <alignment vertical="center"/>
    </xf>
    <xf numFmtId="2" fontId="17" fillId="0" borderId="20" xfId="0" applyNumberFormat="1" applyFont="1" applyBorder="1" applyAlignment="1">
      <alignment horizontal="center"/>
    </xf>
    <xf numFmtId="172" fontId="3" fillId="2" borderId="21" xfId="0" applyNumberFormat="1" applyFont="1" applyFill="1" applyBorder="1" applyAlignment="1">
      <alignment horizontal="centerContinuous" vertical="center"/>
    </xf>
    <xf numFmtId="177" fontId="0" fillId="0" borderId="22" xfId="0" applyNumberFormat="1" applyFill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177" fontId="0" fillId="0" borderId="24" xfId="0" applyNumberFormat="1" applyFill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2" fontId="3" fillId="2" borderId="0" xfId="0" applyNumberFormat="1" applyFont="1" applyFill="1" applyBorder="1" applyAlignment="1">
      <alignment horizontal="centerContinuous" vertical="center"/>
    </xf>
    <xf numFmtId="172" fontId="14" fillId="3" borderId="26" xfId="0" applyNumberFormat="1" applyFont="1" applyFill="1" applyBorder="1" applyAlignment="1">
      <alignment horizontal="center" vertical="center"/>
    </xf>
    <xf numFmtId="172" fontId="14" fillId="3" borderId="0" xfId="0" applyNumberFormat="1" applyFont="1" applyFill="1" applyBorder="1" applyAlignment="1">
      <alignment horizontal="center" vertical="center"/>
    </xf>
    <xf numFmtId="172" fontId="14" fillId="3" borderId="27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172" fontId="14" fillId="0" borderId="0" xfId="0" applyNumberFormat="1" applyFont="1" applyFill="1" applyAlignment="1">
      <alignment horizontal="left"/>
    </xf>
    <xf numFmtId="172" fontId="20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13" fillId="0" borderId="1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Continuous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Continuous" vertical="center"/>
    </xf>
    <xf numFmtId="2" fontId="0" fillId="0" borderId="33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75" fontId="0" fillId="0" borderId="2" xfId="0" applyNumberFormat="1" applyFill="1" applyBorder="1" applyAlignment="1">
      <alignment horizontal="center"/>
    </xf>
    <xf numFmtId="175" fontId="0" fillId="0" borderId="24" xfId="0" applyNumberFormat="1" applyFill="1" applyBorder="1" applyAlignment="1">
      <alignment horizontal="center"/>
    </xf>
    <xf numFmtId="182" fontId="0" fillId="0" borderId="34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72" fontId="0" fillId="0" borderId="36" xfId="0" applyNumberFormat="1" applyFill="1" applyBorder="1" applyAlignment="1">
      <alignment horizontal="center"/>
    </xf>
    <xf numFmtId="177" fontId="0" fillId="0" borderId="37" xfId="0" applyNumberFormat="1" applyFill="1" applyBorder="1" applyAlignment="1">
      <alignment horizontal="right"/>
    </xf>
    <xf numFmtId="172" fontId="0" fillId="0" borderId="38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75" fontId="0" fillId="0" borderId="23" xfId="0" applyNumberFormat="1" applyFill="1" applyBorder="1" applyAlignment="1">
      <alignment horizontal="center"/>
    </xf>
    <xf numFmtId="175" fontId="0" fillId="0" borderId="25" xfId="0" applyNumberFormat="1" applyFill="1" applyBorder="1" applyAlignment="1">
      <alignment horizontal="center"/>
    </xf>
    <xf numFmtId="182" fontId="0" fillId="0" borderId="40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177" fontId="6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172" fontId="0" fillId="0" borderId="26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23" fillId="0" borderId="30" xfId="0" applyNumberFormat="1" applyFont="1" applyFill="1" applyBorder="1" applyAlignment="1">
      <alignment horizontal="center" vertical="center" wrapText="1"/>
    </xf>
    <xf numFmtId="172" fontId="23" fillId="0" borderId="43" xfId="0" applyNumberFormat="1" applyFont="1" applyFill="1" applyBorder="1" applyAlignment="1">
      <alignment horizontal="center" vertical="center" wrapText="1"/>
    </xf>
    <xf numFmtId="172" fontId="0" fillId="0" borderId="44" xfId="0" applyNumberForma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  <xf numFmtId="172" fontId="0" fillId="2" borderId="47" xfId="0" applyNumberFormat="1" applyFill="1" applyBorder="1" applyAlignment="1">
      <alignment horizontal="center" vertical="center"/>
    </xf>
    <xf numFmtId="172" fontId="0" fillId="2" borderId="42" xfId="0" applyNumberFormat="1" applyFill="1" applyBorder="1" applyAlignment="1">
      <alignment horizontal="center" vertical="center"/>
    </xf>
    <xf numFmtId="172" fontId="0" fillId="2" borderId="30" xfId="0" applyNumberFormat="1" applyFill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1" fillId="0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49" fontId="0" fillId="0" borderId="53" xfId="0" applyNumberFormat="1" applyFill="1" applyBorder="1" applyAlignment="1">
      <alignment horizontal="center"/>
    </xf>
    <xf numFmtId="49" fontId="0" fillId="0" borderId="54" xfId="0" applyNumberFormat="1" applyFill="1" applyBorder="1" applyAlignment="1">
      <alignment horizontal="center"/>
    </xf>
    <xf numFmtId="1" fontId="0" fillId="0" borderId="54" xfId="0" applyNumberFormat="1" applyFill="1" applyBorder="1" applyAlignment="1">
      <alignment horizontal="center"/>
    </xf>
    <xf numFmtId="175" fontId="0" fillId="0" borderId="54" xfId="0" applyNumberFormat="1" applyFill="1" applyBorder="1" applyAlignment="1">
      <alignment horizontal="center"/>
    </xf>
    <xf numFmtId="175" fontId="0" fillId="0" borderId="53" xfId="0" applyNumberFormat="1" applyFill="1" applyBorder="1" applyAlignment="1">
      <alignment horizontal="center"/>
    </xf>
    <xf numFmtId="182" fontId="0" fillId="0" borderId="55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177" fontId="0" fillId="0" borderId="52" xfId="0" applyNumberFormat="1" applyFill="1" applyBorder="1" applyAlignment="1">
      <alignment horizontal="right"/>
    </xf>
    <xf numFmtId="177" fontId="0" fillId="0" borderId="54" xfId="0" applyNumberFormat="1" applyBorder="1" applyAlignment="1">
      <alignment horizontal="right"/>
    </xf>
    <xf numFmtId="177" fontId="0" fillId="0" borderId="53" xfId="0" applyNumberFormat="1" applyBorder="1" applyAlignment="1">
      <alignment horizontal="right"/>
    </xf>
    <xf numFmtId="181" fontId="0" fillId="0" borderId="12" xfId="17" applyBorder="1" applyAlignment="1">
      <alignment horizontal="right"/>
    </xf>
    <xf numFmtId="181" fontId="1" fillId="0" borderId="12" xfId="17" applyFont="1" applyFill="1" applyBorder="1" applyAlignment="1">
      <alignment horizontal="right"/>
    </xf>
    <xf numFmtId="2" fontId="18" fillId="4" borderId="57" xfId="0" applyNumberFormat="1" applyFont="1" applyFill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181" fontId="1" fillId="0" borderId="58" xfId="17" applyFont="1" applyBorder="1" applyAlignment="1">
      <alignment horizontal="right"/>
    </xf>
    <xf numFmtId="172" fontId="0" fillId="0" borderId="25" xfId="0" applyNumberFormat="1" applyFill="1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181" fontId="1" fillId="0" borderId="17" xfId="17" applyFont="1" applyFill="1" applyBorder="1" applyAlignment="1">
      <alignment horizontal="right"/>
    </xf>
    <xf numFmtId="2" fontId="17" fillId="0" borderId="60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172" fontId="0" fillId="0" borderId="61" xfId="0" applyNumberFormat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172" fontId="1" fillId="0" borderId="63" xfId="0" applyNumberFormat="1" applyFont="1" applyFill="1" applyBorder="1" applyAlignment="1">
      <alignment horizontal="center" vertical="center"/>
    </xf>
    <xf numFmtId="172" fontId="14" fillId="3" borderId="64" xfId="0" applyNumberFormat="1" applyFont="1" applyFill="1" applyBorder="1" applyAlignment="1">
      <alignment horizontal="center" vertical="center"/>
    </xf>
    <xf numFmtId="172" fontId="14" fillId="3" borderId="65" xfId="0" applyNumberFormat="1" applyFont="1" applyFill="1" applyBorder="1" applyAlignment="1">
      <alignment horizontal="center" vertical="center"/>
    </xf>
    <xf numFmtId="172" fontId="14" fillId="3" borderId="66" xfId="0" applyNumberFormat="1" applyFont="1" applyFill="1" applyBorder="1" applyAlignment="1">
      <alignment horizontal="center" vertical="center"/>
    </xf>
    <xf numFmtId="172" fontId="14" fillId="3" borderId="28" xfId="0" applyNumberFormat="1" applyFont="1" applyFill="1" applyBorder="1" applyAlignment="1">
      <alignment horizontal="center" vertical="center"/>
    </xf>
    <xf numFmtId="172" fontId="14" fillId="3" borderId="21" xfId="0" applyNumberFormat="1" applyFont="1" applyFill="1" applyBorder="1" applyAlignment="1">
      <alignment horizontal="center" vertical="center"/>
    </xf>
    <xf numFmtId="172" fontId="14" fillId="3" borderId="67" xfId="0" applyNumberFormat="1" applyFont="1" applyFill="1" applyBorder="1" applyAlignment="1">
      <alignment horizontal="center" vertical="center"/>
    </xf>
    <xf numFmtId="172" fontId="0" fillId="0" borderId="68" xfId="0" applyNumberForma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172" fontId="0" fillId="0" borderId="74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1" fillId="0" borderId="31" xfId="0" applyNumberFormat="1" applyFont="1" applyFill="1" applyBorder="1" applyAlignment="1">
      <alignment horizontal="center" vertical="center"/>
    </xf>
    <xf numFmtId="172" fontId="1" fillId="0" borderId="32" xfId="0" applyNumberFormat="1" applyFont="1" applyFill="1" applyBorder="1" applyAlignment="1">
      <alignment horizontal="center" vertical="center"/>
    </xf>
    <xf numFmtId="172" fontId="1" fillId="0" borderId="72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67" xfId="0" applyNumberFormat="1" applyFont="1" applyFill="1" applyBorder="1" applyAlignment="1">
      <alignment horizontal="center" vertical="center"/>
    </xf>
    <xf numFmtId="172" fontId="3" fillId="0" borderId="71" xfId="0" applyNumberFormat="1" applyFont="1" applyFill="1" applyBorder="1" applyAlignment="1">
      <alignment horizontal="center" vertical="center"/>
    </xf>
    <xf numFmtId="172" fontId="3" fillId="0" borderId="32" xfId="0" applyNumberFormat="1" applyFont="1" applyFill="1" applyBorder="1" applyAlignment="1">
      <alignment horizontal="center" vertical="center"/>
    </xf>
    <xf numFmtId="172" fontId="3" fillId="0" borderId="72" xfId="0" applyNumberFormat="1" applyFont="1" applyFill="1" applyBorder="1" applyAlignment="1">
      <alignment horizontal="center" vertical="center"/>
    </xf>
    <xf numFmtId="172" fontId="3" fillId="0" borderId="7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457200</xdr:colOff>
      <xdr:row>0</xdr:row>
      <xdr:rowOff>28575</xdr:rowOff>
    </xdr:from>
    <xdr:to>
      <xdr:col>28</xdr:col>
      <xdr:colOff>1114425</xdr:colOff>
      <xdr:row>3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28575"/>
          <a:ext cx="2181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6</xdr:row>
      <xdr:rowOff>228600</xdr:rowOff>
    </xdr:from>
    <xdr:to>
      <xdr:col>5</xdr:col>
      <xdr:colOff>352425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600575" y="17145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6</xdr:row>
      <xdr:rowOff>228600</xdr:rowOff>
    </xdr:from>
    <xdr:to>
      <xdr:col>5</xdr:col>
      <xdr:colOff>352425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552950" y="17145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228600</xdr:rowOff>
    </xdr:from>
    <xdr:to>
      <xdr:col>5</xdr:col>
      <xdr:colOff>352425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467225" y="14668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5"/>
  <sheetViews>
    <sheetView tabSelected="1" zoomScale="75" zoomScaleNormal="75" workbookViewId="0" topLeftCell="A1">
      <selection activeCell="C4" sqref="C4"/>
    </sheetView>
  </sheetViews>
  <sheetFormatPr defaultColWidth="11.421875" defaultRowHeight="12.75"/>
  <cols>
    <col min="1" max="1" width="6.28125" style="0" customWidth="1"/>
    <col min="3" max="3" width="9.00390625" style="0" customWidth="1"/>
    <col min="4" max="4" width="6.7109375" style="0" customWidth="1"/>
    <col min="5" max="5" width="5.8515625" style="0" customWidth="1"/>
    <col min="6" max="6" width="9.140625" style="0" bestFit="1" customWidth="1"/>
    <col min="7" max="7" width="6.00390625" style="0" bestFit="1" customWidth="1"/>
    <col min="8" max="8" width="6.28125" style="0" bestFit="1" customWidth="1"/>
    <col min="9" max="9" width="7.00390625" style="0" bestFit="1" customWidth="1"/>
    <col min="10" max="10" width="5.8515625" style="0" bestFit="1" customWidth="1"/>
    <col min="11" max="11" width="9.28125" style="0" customWidth="1"/>
    <col min="12" max="12" width="9.421875" style="0" customWidth="1"/>
    <col min="13" max="13" width="8.00390625" style="0" customWidth="1"/>
    <col min="14" max="14" width="7.8515625" style="0" bestFit="1" customWidth="1"/>
    <col min="15" max="16" width="8.7109375" style="0" customWidth="1"/>
    <col min="17" max="17" width="3.7109375" style="0" customWidth="1"/>
    <col min="18" max="18" width="3.57421875" style="0" customWidth="1"/>
    <col min="19" max="19" width="6.8515625" style="0" bestFit="1" customWidth="1"/>
    <col min="20" max="20" width="6.7109375" style="0" bestFit="1" customWidth="1"/>
    <col min="21" max="21" width="13.00390625" style="0" customWidth="1"/>
    <col min="29" max="29" width="17.140625" style="0" customWidth="1"/>
    <col min="30" max="30" width="8.57421875" style="0" hidden="1" customWidth="1"/>
    <col min="31" max="32" width="7.7109375" style="0" hidden="1" customWidth="1"/>
    <col min="33" max="35" width="0" style="0" hidden="1" customWidth="1"/>
    <col min="36" max="36" width="18.140625" style="0" hidden="1" customWidth="1"/>
  </cols>
  <sheetData>
    <row r="1" spans="1:36" ht="30">
      <c r="A1" s="53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29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"/>
      <c r="W2" s="1"/>
      <c r="X2" s="1"/>
      <c r="Y2" s="1"/>
      <c r="Z2" s="1"/>
      <c r="AA2" s="1"/>
      <c r="AB2" s="1"/>
      <c r="AC2" s="1"/>
    </row>
    <row r="3" spans="1:29" ht="23.25">
      <c r="A3" s="90" t="s">
        <v>0</v>
      </c>
      <c r="B3" s="89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150"/>
      <c r="R3" s="150"/>
      <c r="S3" s="150"/>
      <c r="T3" s="151"/>
      <c r="U3" s="150"/>
      <c r="V3" s="26"/>
      <c r="W3" s="26"/>
      <c r="X3" s="1"/>
      <c r="Y3" s="1"/>
      <c r="Z3" s="1"/>
      <c r="AA3" s="1"/>
      <c r="AB3" s="1"/>
      <c r="AC3" s="1"/>
    </row>
    <row r="4" spans="1:29" ht="15.75">
      <c r="A4" s="89"/>
      <c r="B4" s="89"/>
      <c r="C4" s="9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151"/>
      <c r="R4" s="150"/>
      <c r="S4" s="150"/>
      <c r="T4" s="150"/>
      <c r="U4" s="150"/>
      <c r="V4" s="26"/>
      <c r="W4" s="1"/>
      <c r="X4" s="1"/>
      <c r="Y4" s="24" t="s">
        <v>1</v>
      </c>
      <c r="Z4" s="27"/>
      <c r="AA4" s="26"/>
      <c r="AB4" s="26"/>
      <c r="AC4" s="28"/>
    </row>
    <row r="5" spans="1:29" ht="13.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"/>
      <c r="W5" s="1"/>
      <c r="X5" s="1"/>
      <c r="Y5" s="1"/>
      <c r="Z5" s="1"/>
      <c r="AA5" s="1"/>
      <c r="AB5" s="1"/>
      <c r="AC5" s="1"/>
    </row>
    <row r="6" spans="1:36" ht="15" customHeight="1">
      <c r="A6" s="95"/>
      <c r="B6" s="221" t="s">
        <v>2</v>
      </c>
      <c r="C6" s="223" t="s">
        <v>3</v>
      </c>
      <c r="D6" s="207" t="s">
        <v>4</v>
      </c>
      <c r="E6" s="208"/>
      <c r="F6" s="207" t="s">
        <v>5</v>
      </c>
      <c r="G6" s="234" t="s">
        <v>28</v>
      </c>
      <c r="H6" s="229"/>
      <c r="I6" s="229"/>
      <c r="J6" s="229"/>
      <c r="K6" s="229"/>
      <c r="L6" s="229"/>
      <c r="M6" s="230"/>
      <c r="N6" s="228" t="s">
        <v>6</v>
      </c>
      <c r="O6" s="229"/>
      <c r="P6" s="230"/>
      <c r="Q6" s="211" t="s">
        <v>38</v>
      </c>
      <c r="R6" s="212"/>
      <c r="S6" s="212"/>
      <c r="T6" s="213"/>
      <c r="U6" s="96" t="s">
        <v>39</v>
      </c>
      <c r="V6" s="79"/>
      <c r="W6" s="79"/>
      <c r="X6" s="79"/>
      <c r="Y6" s="79"/>
      <c r="Z6" s="204" t="s">
        <v>14</v>
      </c>
      <c r="AA6" s="205"/>
      <c r="AB6" s="205"/>
      <c r="AC6" s="206"/>
      <c r="AD6" s="217" t="s">
        <v>21</v>
      </c>
      <c r="AE6" s="218"/>
      <c r="AF6" s="218"/>
      <c r="AG6" s="204" t="s">
        <v>24</v>
      </c>
      <c r="AH6" s="205"/>
      <c r="AI6" s="205"/>
      <c r="AJ6" s="206"/>
    </row>
    <row r="7" spans="1:36" ht="15" customHeight="1" thickBot="1">
      <c r="A7" s="95"/>
      <c r="B7" s="222"/>
      <c r="C7" s="224"/>
      <c r="D7" s="209"/>
      <c r="E7" s="210"/>
      <c r="F7" s="209"/>
      <c r="G7" s="99"/>
      <c r="H7" s="100"/>
      <c r="I7" s="100"/>
      <c r="J7" s="225" t="s">
        <v>33</v>
      </c>
      <c r="K7" s="226"/>
      <c r="L7" s="226"/>
      <c r="M7" s="227"/>
      <c r="N7" s="231"/>
      <c r="O7" s="232"/>
      <c r="P7" s="233"/>
      <c r="Q7" s="214"/>
      <c r="R7" s="215"/>
      <c r="S7" s="215"/>
      <c r="T7" s="216"/>
      <c r="U7" s="101"/>
      <c r="V7" s="85"/>
      <c r="W7" s="85"/>
      <c r="X7" s="85"/>
      <c r="Y7" s="85"/>
      <c r="Z7" s="86"/>
      <c r="AA7" s="87"/>
      <c r="AB7" s="87"/>
      <c r="AC7" s="88"/>
      <c r="AD7" s="219"/>
      <c r="AE7" s="220"/>
      <c r="AF7" s="220"/>
      <c r="AG7" s="201"/>
      <c r="AH7" s="202"/>
      <c r="AI7" s="202"/>
      <c r="AJ7" s="203"/>
    </row>
    <row r="8" spans="1:36" ht="24" customHeight="1" thickBot="1">
      <c r="A8" s="95"/>
      <c r="B8" s="152"/>
      <c r="C8" s="97" t="s">
        <v>7</v>
      </c>
      <c r="D8" s="153" t="s">
        <v>8</v>
      </c>
      <c r="E8" s="153" t="s">
        <v>9</v>
      </c>
      <c r="F8" s="153" t="s">
        <v>27</v>
      </c>
      <c r="G8" s="154" t="s">
        <v>29</v>
      </c>
      <c r="H8" s="154" t="s">
        <v>30</v>
      </c>
      <c r="I8" s="154" t="s">
        <v>31</v>
      </c>
      <c r="J8" s="154" t="s">
        <v>32</v>
      </c>
      <c r="K8" s="154" t="s">
        <v>34</v>
      </c>
      <c r="L8" s="154" t="s">
        <v>35</v>
      </c>
      <c r="M8" s="155" t="s">
        <v>36</v>
      </c>
      <c r="N8" s="97" t="s">
        <v>10</v>
      </c>
      <c r="O8" s="153" t="s">
        <v>11</v>
      </c>
      <c r="P8" s="98" t="s">
        <v>12</v>
      </c>
      <c r="Q8" s="156" t="s">
        <v>10</v>
      </c>
      <c r="R8" s="157" t="s">
        <v>11</v>
      </c>
      <c r="S8" s="157" t="s">
        <v>15</v>
      </c>
      <c r="T8" s="158" t="s">
        <v>16</v>
      </c>
      <c r="U8" s="97" t="s">
        <v>17</v>
      </c>
      <c r="V8" s="159" t="s">
        <v>18</v>
      </c>
      <c r="W8" s="160" t="s">
        <v>12</v>
      </c>
      <c r="X8" s="161" t="s">
        <v>19</v>
      </c>
      <c r="Y8" s="162" t="s">
        <v>20</v>
      </c>
      <c r="Z8" s="163" t="s">
        <v>10</v>
      </c>
      <c r="AA8" s="164" t="s">
        <v>11</v>
      </c>
      <c r="AB8" s="164" t="s">
        <v>12</v>
      </c>
      <c r="AC8" s="165" t="s">
        <v>13</v>
      </c>
      <c r="AD8" s="166" t="s">
        <v>10</v>
      </c>
      <c r="AE8" s="167" t="s">
        <v>11</v>
      </c>
      <c r="AF8" s="168" t="s">
        <v>12</v>
      </c>
      <c r="AG8" s="198" t="s">
        <v>10</v>
      </c>
      <c r="AH8" s="199" t="s">
        <v>11</v>
      </c>
      <c r="AI8" s="164" t="s">
        <v>12</v>
      </c>
      <c r="AJ8" s="200" t="s">
        <v>13</v>
      </c>
    </row>
    <row r="9" spans="1:36" ht="15" customHeight="1">
      <c r="A9" s="169">
        <v>1</v>
      </c>
      <c r="B9" s="170"/>
      <c r="C9" s="169"/>
      <c r="D9" s="171"/>
      <c r="E9" s="172"/>
      <c r="F9" s="173"/>
      <c r="G9" s="174"/>
      <c r="H9" s="174"/>
      <c r="I9" s="174"/>
      <c r="J9" s="174"/>
      <c r="K9" s="174"/>
      <c r="L9" s="174"/>
      <c r="M9" s="175"/>
      <c r="N9" s="176" t="s">
        <v>37</v>
      </c>
      <c r="O9" s="177"/>
      <c r="P9" s="178"/>
      <c r="Q9" s="179"/>
      <c r="R9" s="180"/>
      <c r="S9" s="181"/>
      <c r="T9" s="182"/>
      <c r="U9" s="183"/>
      <c r="V9" s="184"/>
      <c r="W9" s="184"/>
      <c r="X9" s="184">
        <f aca="true" t="shared" si="0" ref="X9:X45">(U9*S9)/100</f>
        <v>0</v>
      </c>
      <c r="Y9" s="185">
        <f aca="true" t="shared" si="1" ref="Y9:Y45">(V9*T9)/100</f>
        <v>0</v>
      </c>
      <c r="Z9" s="186">
        <f aca="true" t="shared" si="2" ref="Z9:AA16">(X9*AD9)</f>
        <v>0</v>
      </c>
      <c r="AA9" s="186">
        <f t="shared" si="2"/>
        <v>0</v>
      </c>
      <c r="AB9" s="186">
        <f aca="true" t="shared" si="3" ref="AB9:AB16">W9*AF9</f>
        <v>0</v>
      </c>
      <c r="AC9" s="187">
        <f aca="true" t="shared" si="4" ref="AC9:AC45">SUM(Z9:AB9)</f>
        <v>0</v>
      </c>
      <c r="AD9" s="188">
        <v>1</v>
      </c>
      <c r="AE9" s="189">
        <f aca="true" t="shared" si="5" ref="AE9:AE45">AD$9</f>
        <v>1</v>
      </c>
      <c r="AF9" s="190">
        <f aca="true" t="shared" si="6" ref="AF9:AF45">AD$9</f>
        <v>1</v>
      </c>
      <c r="AG9" s="62">
        <f aca="true" t="shared" si="7" ref="AG9:AG45">Z9/1.16</f>
        <v>0</v>
      </c>
      <c r="AH9" s="63">
        <f aca="true" t="shared" si="8" ref="AH9:AH45">AA9/1.16</f>
        <v>0</v>
      </c>
      <c r="AI9" s="64">
        <f aca="true" t="shared" si="9" ref="AI9:AI45">AB9/1.16</f>
        <v>0</v>
      </c>
      <c r="AJ9" s="191">
        <f aca="true" t="shared" si="10" ref="AJ9:AJ45">SUM(AG9:AI9)</f>
        <v>0</v>
      </c>
    </row>
    <row r="10" spans="1:36" ht="15" customHeight="1">
      <c r="A10" s="104">
        <v>2</v>
      </c>
      <c r="B10" s="103"/>
      <c r="C10" s="104"/>
      <c r="D10" s="105"/>
      <c r="E10" s="106"/>
      <c r="F10" s="107"/>
      <c r="G10" s="108"/>
      <c r="H10" s="108"/>
      <c r="I10" s="108"/>
      <c r="J10" s="108"/>
      <c r="K10" s="108"/>
      <c r="L10" s="108"/>
      <c r="M10" s="109"/>
      <c r="N10" s="102" t="s">
        <v>37</v>
      </c>
      <c r="O10" s="110"/>
      <c r="P10" s="111"/>
      <c r="Q10" s="112"/>
      <c r="R10" s="113"/>
      <c r="S10" s="114"/>
      <c r="T10" s="115"/>
      <c r="U10" s="80"/>
      <c r="V10" s="29"/>
      <c r="W10" s="29"/>
      <c r="X10" s="29">
        <f t="shared" si="0"/>
        <v>0</v>
      </c>
      <c r="Y10" s="82">
        <f t="shared" si="1"/>
        <v>0</v>
      </c>
      <c r="Z10" s="55">
        <f t="shared" si="2"/>
        <v>0</v>
      </c>
      <c r="AA10" s="55">
        <f t="shared" si="2"/>
        <v>0</v>
      </c>
      <c r="AB10" s="55">
        <f t="shared" si="3"/>
        <v>0</v>
      </c>
      <c r="AC10" s="54">
        <f t="shared" si="4"/>
        <v>0</v>
      </c>
      <c r="AD10" s="78">
        <f aca="true" t="shared" si="11" ref="AD10:AD45">AD$9</f>
        <v>1</v>
      </c>
      <c r="AE10" s="34">
        <f t="shared" si="5"/>
        <v>1</v>
      </c>
      <c r="AF10" s="39">
        <f t="shared" si="6"/>
        <v>1</v>
      </c>
      <c r="AG10" s="66">
        <f t="shared" si="7"/>
        <v>0</v>
      </c>
      <c r="AH10" s="67">
        <f t="shared" si="8"/>
        <v>0</v>
      </c>
      <c r="AI10" s="68">
        <f t="shared" si="9"/>
        <v>0</v>
      </c>
      <c r="AJ10" s="65">
        <f t="shared" si="10"/>
        <v>0</v>
      </c>
    </row>
    <row r="11" spans="1:36" ht="15" customHeight="1">
      <c r="A11" s="104">
        <v>3</v>
      </c>
      <c r="B11" s="103"/>
      <c r="C11" s="104"/>
      <c r="D11" s="105"/>
      <c r="E11" s="106"/>
      <c r="F11" s="107"/>
      <c r="G11" s="108"/>
      <c r="H11" s="108"/>
      <c r="I11" s="108"/>
      <c r="J11" s="108"/>
      <c r="K11" s="108"/>
      <c r="L11" s="108"/>
      <c r="M11" s="109"/>
      <c r="N11" s="102" t="s">
        <v>37</v>
      </c>
      <c r="O11" s="110"/>
      <c r="P11" s="111"/>
      <c r="Q11" s="112"/>
      <c r="R11" s="113"/>
      <c r="S11" s="114"/>
      <c r="T11" s="115"/>
      <c r="U11" s="80"/>
      <c r="V11" s="29"/>
      <c r="W11" s="29"/>
      <c r="X11" s="29">
        <f t="shared" si="0"/>
        <v>0</v>
      </c>
      <c r="Y11" s="82">
        <f t="shared" si="1"/>
        <v>0</v>
      </c>
      <c r="Z11" s="55">
        <f t="shared" si="2"/>
        <v>0</v>
      </c>
      <c r="AA11" s="55">
        <f t="shared" si="2"/>
        <v>0</v>
      </c>
      <c r="AB11" s="55">
        <f t="shared" si="3"/>
        <v>0</v>
      </c>
      <c r="AC11" s="54">
        <f t="shared" si="4"/>
        <v>0</v>
      </c>
      <c r="AD11" s="78">
        <f t="shared" si="11"/>
        <v>1</v>
      </c>
      <c r="AE11" s="34">
        <f t="shared" si="5"/>
        <v>1</v>
      </c>
      <c r="AF11" s="39">
        <f t="shared" si="6"/>
        <v>1</v>
      </c>
      <c r="AG11" s="66">
        <f t="shared" si="7"/>
        <v>0</v>
      </c>
      <c r="AH11" s="67">
        <f t="shared" si="8"/>
        <v>0</v>
      </c>
      <c r="AI11" s="68">
        <f t="shared" si="9"/>
        <v>0</v>
      </c>
      <c r="AJ11" s="65">
        <f t="shared" si="10"/>
        <v>0</v>
      </c>
    </row>
    <row r="12" spans="1:36" ht="15" customHeight="1">
      <c r="A12" s="104">
        <v>4</v>
      </c>
      <c r="B12" s="103"/>
      <c r="C12" s="104"/>
      <c r="D12" s="105"/>
      <c r="E12" s="106"/>
      <c r="F12" s="107"/>
      <c r="G12" s="108"/>
      <c r="H12" s="108"/>
      <c r="I12" s="108"/>
      <c r="J12" s="108"/>
      <c r="K12" s="108"/>
      <c r="L12" s="108"/>
      <c r="M12" s="109"/>
      <c r="N12" s="102" t="s">
        <v>37</v>
      </c>
      <c r="O12" s="110"/>
      <c r="P12" s="111"/>
      <c r="Q12" s="112"/>
      <c r="R12" s="113"/>
      <c r="S12" s="114"/>
      <c r="T12" s="115"/>
      <c r="U12" s="80"/>
      <c r="V12" s="29"/>
      <c r="W12" s="29"/>
      <c r="X12" s="29">
        <f t="shared" si="0"/>
        <v>0</v>
      </c>
      <c r="Y12" s="82">
        <f t="shared" si="1"/>
        <v>0</v>
      </c>
      <c r="Z12" s="55">
        <f t="shared" si="2"/>
        <v>0</v>
      </c>
      <c r="AA12" s="55">
        <f t="shared" si="2"/>
        <v>0</v>
      </c>
      <c r="AB12" s="55">
        <f t="shared" si="3"/>
        <v>0</v>
      </c>
      <c r="AC12" s="54">
        <f t="shared" si="4"/>
        <v>0</v>
      </c>
      <c r="AD12" s="78">
        <f t="shared" si="11"/>
        <v>1</v>
      </c>
      <c r="AE12" s="34">
        <f t="shared" si="5"/>
        <v>1</v>
      </c>
      <c r="AF12" s="39">
        <f t="shared" si="6"/>
        <v>1</v>
      </c>
      <c r="AG12" s="66">
        <f t="shared" si="7"/>
        <v>0</v>
      </c>
      <c r="AH12" s="67">
        <f t="shared" si="8"/>
        <v>0</v>
      </c>
      <c r="AI12" s="68">
        <f t="shared" si="9"/>
        <v>0</v>
      </c>
      <c r="AJ12" s="65">
        <f t="shared" si="10"/>
        <v>0</v>
      </c>
    </row>
    <row r="13" spans="1:36" ht="15" customHeight="1">
      <c r="A13" s="104">
        <v>5</v>
      </c>
      <c r="B13" s="103"/>
      <c r="C13" s="104"/>
      <c r="D13" s="105"/>
      <c r="E13" s="106"/>
      <c r="F13" s="107"/>
      <c r="G13" s="108"/>
      <c r="H13" s="108"/>
      <c r="I13" s="108"/>
      <c r="J13" s="108"/>
      <c r="K13" s="108"/>
      <c r="L13" s="108"/>
      <c r="M13" s="109"/>
      <c r="N13" s="102" t="s">
        <v>37</v>
      </c>
      <c r="O13" s="110"/>
      <c r="P13" s="111"/>
      <c r="Q13" s="112"/>
      <c r="R13" s="113"/>
      <c r="S13" s="114"/>
      <c r="T13" s="115"/>
      <c r="U13" s="80"/>
      <c r="V13" s="29"/>
      <c r="W13" s="29"/>
      <c r="X13" s="29">
        <f t="shared" si="0"/>
        <v>0</v>
      </c>
      <c r="Y13" s="82">
        <f t="shared" si="1"/>
        <v>0</v>
      </c>
      <c r="Z13" s="55">
        <f t="shared" si="2"/>
        <v>0</v>
      </c>
      <c r="AA13" s="55">
        <f t="shared" si="2"/>
        <v>0</v>
      </c>
      <c r="AB13" s="55">
        <f t="shared" si="3"/>
        <v>0</v>
      </c>
      <c r="AC13" s="54">
        <f t="shared" si="4"/>
        <v>0</v>
      </c>
      <c r="AD13" s="78">
        <f t="shared" si="11"/>
        <v>1</v>
      </c>
      <c r="AE13" s="34">
        <f t="shared" si="5"/>
        <v>1</v>
      </c>
      <c r="AF13" s="39">
        <f t="shared" si="6"/>
        <v>1</v>
      </c>
      <c r="AG13" s="66">
        <f t="shared" si="7"/>
        <v>0</v>
      </c>
      <c r="AH13" s="67">
        <f t="shared" si="8"/>
        <v>0</v>
      </c>
      <c r="AI13" s="68">
        <f t="shared" si="9"/>
        <v>0</v>
      </c>
      <c r="AJ13" s="65">
        <f t="shared" si="10"/>
        <v>0</v>
      </c>
    </row>
    <row r="14" spans="1:36" ht="15" customHeight="1">
      <c r="A14" s="104">
        <v>6</v>
      </c>
      <c r="B14" s="103"/>
      <c r="C14" s="104"/>
      <c r="D14" s="105"/>
      <c r="E14" s="106"/>
      <c r="F14" s="107"/>
      <c r="G14" s="108"/>
      <c r="H14" s="108"/>
      <c r="I14" s="108"/>
      <c r="J14" s="108"/>
      <c r="K14" s="108"/>
      <c r="L14" s="108"/>
      <c r="M14" s="109"/>
      <c r="N14" s="102" t="s">
        <v>37</v>
      </c>
      <c r="O14" s="110"/>
      <c r="P14" s="111"/>
      <c r="Q14" s="112"/>
      <c r="R14" s="113"/>
      <c r="S14" s="114"/>
      <c r="T14" s="115"/>
      <c r="U14" s="80"/>
      <c r="V14" s="29"/>
      <c r="W14" s="29"/>
      <c r="X14" s="29">
        <f t="shared" si="0"/>
        <v>0</v>
      </c>
      <c r="Y14" s="82">
        <f t="shared" si="1"/>
        <v>0</v>
      </c>
      <c r="Z14" s="55">
        <f t="shared" si="2"/>
        <v>0</v>
      </c>
      <c r="AA14" s="55">
        <f t="shared" si="2"/>
        <v>0</v>
      </c>
      <c r="AB14" s="55">
        <f t="shared" si="3"/>
        <v>0</v>
      </c>
      <c r="AC14" s="54">
        <f t="shared" si="4"/>
        <v>0</v>
      </c>
      <c r="AD14" s="78">
        <f t="shared" si="11"/>
        <v>1</v>
      </c>
      <c r="AE14" s="34">
        <f t="shared" si="5"/>
        <v>1</v>
      </c>
      <c r="AF14" s="39">
        <f t="shared" si="6"/>
        <v>1</v>
      </c>
      <c r="AG14" s="66">
        <f t="shared" si="7"/>
        <v>0</v>
      </c>
      <c r="AH14" s="67">
        <f t="shared" si="8"/>
        <v>0</v>
      </c>
      <c r="AI14" s="68">
        <f t="shared" si="9"/>
        <v>0</v>
      </c>
      <c r="AJ14" s="65">
        <f t="shared" si="10"/>
        <v>0</v>
      </c>
    </row>
    <row r="15" spans="1:36" ht="15" customHeight="1">
      <c r="A15" s="104">
        <v>7</v>
      </c>
      <c r="B15" s="103"/>
      <c r="C15" s="104"/>
      <c r="D15" s="105"/>
      <c r="E15" s="106"/>
      <c r="F15" s="107"/>
      <c r="G15" s="108"/>
      <c r="H15" s="108"/>
      <c r="I15" s="108"/>
      <c r="J15" s="108"/>
      <c r="K15" s="108"/>
      <c r="L15" s="108"/>
      <c r="M15" s="109"/>
      <c r="N15" s="102" t="s">
        <v>37</v>
      </c>
      <c r="O15" s="110"/>
      <c r="P15" s="111"/>
      <c r="Q15" s="112"/>
      <c r="R15" s="113"/>
      <c r="S15" s="114"/>
      <c r="T15" s="115"/>
      <c r="U15" s="80"/>
      <c r="V15" s="29"/>
      <c r="W15" s="29"/>
      <c r="X15" s="29">
        <f t="shared" si="0"/>
        <v>0</v>
      </c>
      <c r="Y15" s="82">
        <f t="shared" si="1"/>
        <v>0</v>
      </c>
      <c r="Z15" s="55">
        <f t="shared" si="2"/>
        <v>0</v>
      </c>
      <c r="AA15" s="55">
        <f t="shared" si="2"/>
        <v>0</v>
      </c>
      <c r="AB15" s="55">
        <f t="shared" si="3"/>
        <v>0</v>
      </c>
      <c r="AC15" s="54">
        <f t="shared" si="4"/>
        <v>0</v>
      </c>
      <c r="AD15" s="78">
        <f t="shared" si="11"/>
        <v>1</v>
      </c>
      <c r="AE15" s="34">
        <f t="shared" si="5"/>
        <v>1</v>
      </c>
      <c r="AF15" s="39">
        <f t="shared" si="6"/>
        <v>1</v>
      </c>
      <c r="AG15" s="66">
        <f t="shared" si="7"/>
        <v>0</v>
      </c>
      <c r="AH15" s="67">
        <f t="shared" si="8"/>
        <v>0</v>
      </c>
      <c r="AI15" s="68">
        <f t="shared" si="9"/>
        <v>0</v>
      </c>
      <c r="AJ15" s="65">
        <f t="shared" si="10"/>
        <v>0</v>
      </c>
    </row>
    <row r="16" spans="1:36" ht="15" customHeight="1">
      <c r="A16" s="104">
        <v>8</v>
      </c>
      <c r="B16" s="103"/>
      <c r="C16" s="104"/>
      <c r="D16" s="105"/>
      <c r="E16" s="106"/>
      <c r="F16" s="107"/>
      <c r="G16" s="108"/>
      <c r="H16" s="108"/>
      <c r="I16" s="108"/>
      <c r="J16" s="108"/>
      <c r="K16" s="108"/>
      <c r="L16" s="108"/>
      <c r="M16" s="109"/>
      <c r="N16" s="102" t="s">
        <v>37</v>
      </c>
      <c r="O16" s="110"/>
      <c r="P16" s="111"/>
      <c r="Q16" s="112"/>
      <c r="R16" s="113"/>
      <c r="S16" s="114"/>
      <c r="T16" s="115"/>
      <c r="U16" s="80"/>
      <c r="V16" s="29"/>
      <c r="W16" s="29"/>
      <c r="X16" s="29">
        <f t="shared" si="0"/>
        <v>0</v>
      </c>
      <c r="Y16" s="82">
        <f t="shared" si="1"/>
        <v>0</v>
      </c>
      <c r="Z16" s="55">
        <f t="shared" si="2"/>
        <v>0</v>
      </c>
      <c r="AA16" s="55">
        <f t="shared" si="2"/>
        <v>0</v>
      </c>
      <c r="AB16" s="55">
        <f t="shared" si="3"/>
        <v>0</v>
      </c>
      <c r="AC16" s="54">
        <f t="shared" si="4"/>
        <v>0</v>
      </c>
      <c r="AD16" s="78">
        <f t="shared" si="11"/>
        <v>1</v>
      </c>
      <c r="AE16" s="34">
        <f t="shared" si="5"/>
        <v>1</v>
      </c>
      <c r="AF16" s="39">
        <f t="shared" si="6"/>
        <v>1</v>
      </c>
      <c r="AG16" s="66">
        <f t="shared" si="7"/>
        <v>0</v>
      </c>
      <c r="AH16" s="67">
        <f t="shared" si="8"/>
        <v>0</v>
      </c>
      <c r="AI16" s="68">
        <f t="shared" si="9"/>
        <v>0</v>
      </c>
      <c r="AJ16" s="65">
        <f t="shared" si="10"/>
        <v>0</v>
      </c>
    </row>
    <row r="17" spans="1:36" ht="15" customHeight="1">
      <c r="A17" s="104">
        <v>9</v>
      </c>
      <c r="B17" s="103"/>
      <c r="C17" s="104"/>
      <c r="D17" s="105"/>
      <c r="E17" s="106"/>
      <c r="F17" s="107"/>
      <c r="G17" s="108"/>
      <c r="H17" s="108"/>
      <c r="I17" s="108"/>
      <c r="J17" s="108"/>
      <c r="K17" s="108"/>
      <c r="L17" s="108"/>
      <c r="M17" s="109"/>
      <c r="N17" s="102" t="s">
        <v>37</v>
      </c>
      <c r="O17" s="110"/>
      <c r="P17" s="111"/>
      <c r="Q17" s="112"/>
      <c r="R17" s="113"/>
      <c r="S17" s="114"/>
      <c r="T17" s="115"/>
      <c r="U17" s="80"/>
      <c r="V17" s="29"/>
      <c r="W17" s="29"/>
      <c r="X17" s="29">
        <v>0</v>
      </c>
      <c r="Y17" s="82">
        <f t="shared" si="1"/>
        <v>0</v>
      </c>
      <c r="Z17" s="55">
        <f>(U17*1.16)</f>
        <v>0</v>
      </c>
      <c r="AA17" s="55">
        <f>(V17*1.16)</f>
        <v>0</v>
      </c>
      <c r="AB17" s="55">
        <f>W17*1.16</f>
        <v>0</v>
      </c>
      <c r="AC17" s="54">
        <f t="shared" si="4"/>
        <v>0</v>
      </c>
      <c r="AD17" s="78">
        <f t="shared" si="11"/>
        <v>1</v>
      </c>
      <c r="AE17" s="34">
        <f t="shared" si="5"/>
        <v>1</v>
      </c>
      <c r="AF17" s="39">
        <f t="shared" si="6"/>
        <v>1</v>
      </c>
      <c r="AG17" s="66">
        <f t="shared" si="7"/>
        <v>0</v>
      </c>
      <c r="AH17" s="67">
        <f t="shared" si="8"/>
        <v>0</v>
      </c>
      <c r="AI17" s="68">
        <f t="shared" si="9"/>
        <v>0</v>
      </c>
      <c r="AJ17" s="65">
        <f t="shared" si="10"/>
        <v>0</v>
      </c>
    </row>
    <row r="18" spans="1:36" ht="15" customHeight="1">
      <c r="A18" s="104">
        <v>10</v>
      </c>
      <c r="B18" s="103"/>
      <c r="C18" s="104"/>
      <c r="D18" s="105"/>
      <c r="E18" s="106"/>
      <c r="F18" s="107"/>
      <c r="G18" s="108"/>
      <c r="H18" s="108"/>
      <c r="I18" s="108"/>
      <c r="J18" s="108"/>
      <c r="K18" s="108"/>
      <c r="L18" s="108"/>
      <c r="M18" s="109"/>
      <c r="N18" s="102" t="s">
        <v>37</v>
      </c>
      <c r="O18" s="110"/>
      <c r="P18" s="111"/>
      <c r="Q18" s="112"/>
      <c r="R18" s="113"/>
      <c r="S18" s="114"/>
      <c r="T18" s="115"/>
      <c r="U18" s="80"/>
      <c r="V18" s="29"/>
      <c r="W18" s="29"/>
      <c r="X18" s="29">
        <f t="shared" si="0"/>
        <v>0</v>
      </c>
      <c r="Y18" s="82">
        <f t="shared" si="1"/>
        <v>0</v>
      </c>
      <c r="Z18" s="55">
        <f aca="true" t="shared" si="12" ref="Z18:Z45">(U18*1.16)</f>
        <v>0</v>
      </c>
      <c r="AA18" s="55">
        <f aca="true" t="shared" si="13" ref="AA18:AA45">(V18*1.16)</f>
        <v>0</v>
      </c>
      <c r="AB18" s="55">
        <f aca="true" t="shared" si="14" ref="AB18:AB45">W18*1.16</f>
        <v>0</v>
      </c>
      <c r="AC18" s="54">
        <f t="shared" si="4"/>
        <v>0</v>
      </c>
      <c r="AD18" s="78">
        <f t="shared" si="11"/>
        <v>1</v>
      </c>
      <c r="AE18" s="34">
        <f t="shared" si="5"/>
        <v>1</v>
      </c>
      <c r="AF18" s="39">
        <f t="shared" si="6"/>
        <v>1</v>
      </c>
      <c r="AG18" s="66">
        <f t="shared" si="7"/>
        <v>0</v>
      </c>
      <c r="AH18" s="67">
        <f t="shared" si="8"/>
        <v>0</v>
      </c>
      <c r="AI18" s="68">
        <f t="shared" si="9"/>
        <v>0</v>
      </c>
      <c r="AJ18" s="65">
        <f t="shared" si="10"/>
        <v>0</v>
      </c>
    </row>
    <row r="19" spans="1:36" ht="15" customHeight="1">
      <c r="A19" s="104">
        <v>11</v>
      </c>
      <c r="B19" s="103"/>
      <c r="C19" s="104"/>
      <c r="D19" s="105"/>
      <c r="E19" s="106"/>
      <c r="F19" s="107"/>
      <c r="G19" s="108"/>
      <c r="H19" s="108"/>
      <c r="I19" s="108"/>
      <c r="J19" s="108"/>
      <c r="K19" s="108"/>
      <c r="L19" s="108"/>
      <c r="M19" s="109"/>
      <c r="N19" s="102" t="s">
        <v>37</v>
      </c>
      <c r="O19" s="110"/>
      <c r="P19" s="111"/>
      <c r="Q19" s="112"/>
      <c r="R19" s="113"/>
      <c r="S19" s="114"/>
      <c r="T19" s="115"/>
      <c r="U19" s="80"/>
      <c r="V19" s="29"/>
      <c r="W19" s="29"/>
      <c r="X19" s="29">
        <f t="shared" si="0"/>
        <v>0</v>
      </c>
      <c r="Y19" s="82">
        <f t="shared" si="1"/>
        <v>0</v>
      </c>
      <c r="Z19" s="55">
        <f t="shared" si="12"/>
        <v>0</v>
      </c>
      <c r="AA19" s="55">
        <f t="shared" si="13"/>
        <v>0</v>
      </c>
      <c r="AB19" s="55">
        <f t="shared" si="14"/>
        <v>0</v>
      </c>
      <c r="AC19" s="54">
        <f t="shared" si="4"/>
        <v>0</v>
      </c>
      <c r="AD19" s="78">
        <f t="shared" si="11"/>
        <v>1</v>
      </c>
      <c r="AE19" s="34">
        <f t="shared" si="5"/>
        <v>1</v>
      </c>
      <c r="AF19" s="39">
        <f t="shared" si="6"/>
        <v>1</v>
      </c>
      <c r="AG19" s="66">
        <f t="shared" si="7"/>
        <v>0</v>
      </c>
      <c r="AH19" s="67">
        <f t="shared" si="8"/>
        <v>0</v>
      </c>
      <c r="AI19" s="68">
        <f t="shared" si="9"/>
        <v>0</v>
      </c>
      <c r="AJ19" s="65">
        <f t="shared" si="10"/>
        <v>0</v>
      </c>
    </row>
    <row r="20" spans="1:36" ht="15" customHeight="1">
      <c r="A20" s="104">
        <v>12</v>
      </c>
      <c r="B20" s="103"/>
      <c r="C20" s="104"/>
      <c r="D20" s="105"/>
      <c r="E20" s="106"/>
      <c r="F20" s="107"/>
      <c r="G20" s="108"/>
      <c r="H20" s="108"/>
      <c r="I20" s="108"/>
      <c r="J20" s="108"/>
      <c r="K20" s="108"/>
      <c r="L20" s="108"/>
      <c r="M20" s="109"/>
      <c r="N20" s="102" t="s">
        <v>37</v>
      </c>
      <c r="O20" s="110"/>
      <c r="P20" s="111"/>
      <c r="Q20" s="112"/>
      <c r="R20" s="113"/>
      <c r="S20" s="114"/>
      <c r="T20" s="115"/>
      <c r="U20" s="80"/>
      <c r="V20" s="29"/>
      <c r="W20" s="29"/>
      <c r="X20" s="29">
        <f t="shared" si="0"/>
        <v>0</v>
      </c>
      <c r="Y20" s="82">
        <f t="shared" si="1"/>
        <v>0</v>
      </c>
      <c r="Z20" s="55">
        <f t="shared" si="12"/>
        <v>0</v>
      </c>
      <c r="AA20" s="55">
        <f t="shared" si="13"/>
        <v>0</v>
      </c>
      <c r="AB20" s="55">
        <f t="shared" si="14"/>
        <v>0</v>
      </c>
      <c r="AC20" s="54">
        <f t="shared" si="4"/>
        <v>0</v>
      </c>
      <c r="AD20" s="78">
        <f t="shared" si="11"/>
        <v>1</v>
      </c>
      <c r="AE20" s="34">
        <f t="shared" si="5"/>
        <v>1</v>
      </c>
      <c r="AF20" s="39">
        <f t="shared" si="6"/>
        <v>1</v>
      </c>
      <c r="AG20" s="66">
        <f t="shared" si="7"/>
        <v>0</v>
      </c>
      <c r="AH20" s="67">
        <f t="shared" si="8"/>
        <v>0</v>
      </c>
      <c r="AI20" s="68">
        <f t="shared" si="9"/>
        <v>0</v>
      </c>
      <c r="AJ20" s="65">
        <f t="shared" si="10"/>
        <v>0</v>
      </c>
    </row>
    <row r="21" spans="1:36" ht="15" customHeight="1">
      <c r="A21" s="104">
        <v>13</v>
      </c>
      <c r="B21" s="103"/>
      <c r="C21" s="104"/>
      <c r="D21" s="105"/>
      <c r="E21" s="106"/>
      <c r="F21" s="107"/>
      <c r="G21" s="108"/>
      <c r="H21" s="108"/>
      <c r="I21" s="108"/>
      <c r="J21" s="108"/>
      <c r="K21" s="108"/>
      <c r="L21" s="108"/>
      <c r="M21" s="109"/>
      <c r="N21" s="102" t="s">
        <v>37</v>
      </c>
      <c r="O21" s="110"/>
      <c r="P21" s="111"/>
      <c r="Q21" s="112"/>
      <c r="R21" s="113"/>
      <c r="S21" s="114"/>
      <c r="T21" s="115"/>
      <c r="U21" s="80"/>
      <c r="V21" s="29"/>
      <c r="W21" s="29"/>
      <c r="X21" s="29">
        <f t="shared" si="0"/>
        <v>0</v>
      </c>
      <c r="Y21" s="82">
        <f t="shared" si="1"/>
        <v>0</v>
      </c>
      <c r="Z21" s="55">
        <f t="shared" si="12"/>
        <v>0</v>
      </c>
      <c r="AA21" s="55">
        <f t="shared" si="13"/>
        <v>0</v>
      </c>
      <c r="AB21" s="55">
        <f t="shared" si="14"/>
        <v>0</v>
      </c>
      <c r="AC21" s="54">
        <f t="shared" si="4"/>
        <v>0</v>
      </c>
      <c r="AD21" s="78">
        <f t="shared" si="11"/>
        <v>1</v>
      </c>
      <c r="AE21" s="34">
        <f t="shared" si="5"/>
        <v>1</v>
      </c>
      <c r="AF21" s="39">
        <f t="shared" si="6"/>
        <v>1</v>
      </c>
      <c r="AG21" s="66">
        <f t="shared" si="7"/>
        <v>0</v>
      </c>
      <c r="AH21" s="67">
        <f t="shared" si="8"/>
        <v>0</v>
      </c>
      <c r="AI21" s="68">
        <f t="shared" si="9"/>
        <v>0</v>
      </c>
      <c r="AJ21" s="65">
        <f t="shared" si="10"/>
        <v>0</v>
      </c>
    </row>
    <row r="22" spans="1:36" ht="15" customHeight="1">
      <c r="A22" s="104">
        <v>14</v>
      </c>
      <c r="B22" s="103"/>
      <c r="C22" s="104"/>
      <c r="D22" s="105"/>
      <c r="E22" s="106"/>
      <c r="F22" s="107"/>
      <c r="G22" s="108"/>
      <c r="H22" s="108"/>
      <c r="I22" s="108"/>
      <c r="J22" s="108"/>
      <c r="K22" s="108"/>
      <c r="L22" s="108"/>
      <c r="M22" s="109"/>
      <c r="N22" s="102" t="s">
        <v>37</v>
      </c>
      <c r="O22" s="110"/>
      <c r="P22" s="111"/>
      <c r="Q22" s="112"/>
      <c r="R22" s="113"/>
      <c r="S22" s="114"/>
      <c r="T22" s="115"/>
      <c r="U22" s="80"/>
      <c r="V22" s="30"/>
      <c r="W22" s="30"/>
      <c r="X22" s="30">
        <f t="shared" si="0"/>
        <v>0</v>
      </c>
      <c r="Y22" s="83">
        <f t="shared" si="1"/>
        <v>0</v>
      </c>
      <c r="Z22" s="55">
        <f t="shared" si="12"/>
        <v>0</v>
      </c>
      <c r="AA22" s="55">
        <f t="shared" si="13"/>
        <v>0</v>
      </c>
      <c r="AB22" s="55">
        <f t="shared" si="14"/>
        <v>0</v>
      </c>
      <c r="AC22" s="54">
        <f t="shared" si="4"/>
        <v>0</v>
      </c>
      <c r="AD22" s="78">
        <f t="shared" si="11"/>
        <v>1</v>
      </c>
      <c r="AE22" s="34">
        <f t="shared" si="5"/>
        <v>1</v>
      </c>
      <c r="AF22" s="39">
        <f t="shared" si="6"/>
        <v>1</v>
      </c>
      <c r="AG22" s="66">
        <f t="shared" si="7"/>
        <v>0</v>
      </c>
      <c r="AH22" s="67">
        <f t="shared" si="8"/>
        <v>0</v>
      </c>
      <c r="AI22" s="68">
        <f t="shared" si="9"/>
        <v>0</v>
      </c>
      <c r="AJ22" s="65">
        <f t="shared" si="10"/>
        <v>0</v>
      </c>
    </row>
    <row r="23" spans="1:36" ht="15" customHeight="1">
      <c r="A23" s="104">
        <v>15</v>
      </c>
      <c r="B23" s="103"/>
      <c r="C23" s="104"/>
      <c r="D23" s="105"/>
      <c r="E23" s="106"/>
      <c r="F23" s="107"/>
      <c r="G23" s="108"/>
      <c r="H23" s="108"/>
      <c r="I23" s="108"/>
      <c r="J23" s="108"/>
      <c r="K23" s="108"/>
      <c r="L23" s="108"/>
      <c r="M23" s="109"/>
      <c r="N23" s="102" t="s">
        <v>37</v>
      </c>
      <c r="O23" s="110"/>
      <c r="P23" s="111"/>
      <c r="Q23" s="112"/>
      <c r="R23" s="113"/>
      <c r="S23" s="114"/>
      <c r="T23" s="115"/>
      <c r="U23" s="80"/>
      <c r="V23" s="29"/>
      <c r="W23" s="29"/>
      <c r="X23" s="29">
        <f t="shared" si="0"/>
        <v>0</v>
      </c>
      <c r="Y23" s="82">
        <f t="shared" si="1"/>
        <v>0</v>
      </c>
      <c r="Z23" s="55">
        <f t="shared" si="12"/>
        <v>0</v>
      </c>
      <c r="AA23" s="55">
        <f t="shared" si="13"/>
        <v>0</v>
      </c>
      <c r="AB23" s="55">
        <f t="shared" si="14"/>
        <v>0</v>
      </c>
      <c r="AC23" s="54">
        <f t="shared" si="4"/>
        <v>0</v>
      </c>
      <c r="AD23" s="78">
        <f t="shared" si="11"/>
        <v>1</v>
      </c>
      <c r="AE23" s="34">
        <f t="shared" si="5"/>
        <v>1</v>
      </c>
      <c r="AF23" s="39">
        <f t="shared" si="6"/>
        <v>1</v>
      </c>
      <c r="AG23" s="66">
        <f t="shared" si="7"/>
        <v>0</v>
      </c>
      <c r="AH23" s="67">
        <f t="shared" si="8"/>
        <v>0</v>
      </c>
      <c r="AI23" s="68">
        <f t="shared" si="9"/>
        <v>0</v>
      </c>
      <c r="AJ23" s="65">
        <f t="shared" si="10"/>
        <v>0</v>
      </c>
    </row>
    <row r="24" spans="1:36" ht="15" customHeight="1">
      <c r="A24" s="104">
        <v>16</v>
      </c>
      <c r="B24" s="103"/>
      <c r="C24" s="104"/>
      <c r="D24" s="105"/>
      <c r="E24" s="106"/>
      <c r="F24" s="107"/>
      <c r="G24" s="108"/>
      <c r="H24" s="108"/>
      <c r="I24" s="108"/>
      <c r="J24" s="108"/>
      <c r="K24" s="108"/>
      <c r="L24" s="108"/>
      <c r="M24" s="109"/>
      <c r="N24" s="102" t="s">
        <v>37</v>
      </c>
      <c r="O24" s="110"/>
      <c r="P24" s="111"/>
      <c r="Q24" s="112"/>
      <c r="R24" s="113"/>
      <c r="S24" s="114"/>
      <c r="T24" s="115"/>
      <c r="U24" s="80"/>
      <c r="V24" s="29"/>
      <c r="W24" s="29"/>
      <c r="X24" s="29">
        <f t="shared" si="0"/>
        <v>0</v>
      </c>
      <c r="Y24" s="82">
        <f t="shared" si="1"/>
        <v>0</v>
      </c>
      <c r="Z24" s="55">
        <f t="shared" si="12"/>
        <v>0</v>
      </c>
      <c r="AA24" s="55">
        <f t="shared" si="13"/>
        <v>0</v>
      </c>
      <c r="AB24" s="55">
        <f t="shared" si="14"/>
        <v>0</v>
      </c>
      <c r="AC24" s="54">
        <f t="shared" si="4"/>
        <v>0</v>
      </c>
      <c r="AD24" s="78">
        <f t="shared" si="11"/>
        <v>1</v>
      </c>
      <c r="AE24" s="34">
        <f t="shared" si="5"/>
        <v>1</v>
      </c>
      <c r="AF24" s="39">
        <f t="shared" si="6"/>
        <v>1</v>
      </c>
      <c r="AG24" s="66">
        <f t="shared" si="7"/>
        <v>0</v>
      </c>
      <c r="AH24" s="67">
        <f t="shared" si="8"/>
        <v>0</v>
      </c>
      <c r="AI24" s="68">
        <f t="shared" si="9"/>
        <v>0</v>
      </c>
      <c r="AJ24" s="65">
        <f t="shared" si="10"/>
        <v>0</v>
      </c>
    </row>
    <row r="25" spans="1:36" ht="15" customHeight="1">
      <c r="A25" s="104">
        <v>17</v>
      </c>
      <c r="B25" s="103"/>
      <c r="C25" s="104"/>
      <c r="D25" s="105"/>
      <c r="E25" s="106"/>
      <c r="F25" s="107"/>
      <c r="G25" s="108"/>
      <c r="H25" s="108"/>
      <c r="I25" s="108"/>
      <c r="J25" s="108"/>
      <c r="K25" s="108"/>
      <c r="L25" s="108"/>
      <c r="M25" s="109"/>
      <c r="N25" s="102" t="s">
        <v>37</v>
      </c>
      <c r="O25" s="110"/>
      <c r="P25" s="111"/>
      <c r="Q25" s="112"/>
      <c r="R25" s="113"/>
      <c r="S25" s="114"/>
      <c r="T25" s="115"/>
      <c r="U25" s="80"/>
      <c r="V25" s="29"/>
      <c r="W25" s="29"/>
      <c r="X25" s="29">
        <f t="shared" si="0"/>
        <v>0</v>
      </c>
      <c r="Y25" s="82">
        <f t="shared" si="1"/>
        <v>0</v>
      </c>
      <c r="Z25" s="55">
        <f t="shared" si="12"/>
        <v>0</v>
      </c>
      <c r="AA25" s="55">
        <f t="shared" si="13"/>
        <v>0</v>
      </c>
      <c r="AB25" s="55">
        <f t="shared" si="14"/>
        <v>0</v>
      </c>
      <c r="AC25" s="54">
        <f t="shared" si="4"/>
        <v>0</v>
      </c>
      <c r="AD25" s="78">
        <f t="shared" si="11"/>
        <v>1</v>
      </c>
      <c r="AE25" s="34">
        <f t="shared" si="5"/>
        <v>1</v>
      </c>
      <c r="AF25" s="39">
        <f t="shared" si="6"/>
        <v>1</v>
      </c>
      <c r="AG25" s="66">
        <f t="shared" si="7"/>
        <v>0</v>
      </c>
      <c r="AH25" s="67">
        <f t="shared" si="8"/>
        <v>0</v>
      </c>
      <c r="AI25" s="68">
        <f t="shared" si="9"/>
        <v>0</v>
      </c>
      <c r="AJ25" s="65">
        <f t="shared" si="10"/>
        <v>0</v>
      </c>
    </row>
    <row r="26" spans="1:36" ht="15" customHeight="1">
      <c r="A26" s="104">
        <v>18</v>
      </c>
      <c r="B26" s="103"/>
      <c r="C26" s="104"/>
      <c r="D26" s="105"/>
      <c r="E26" s="106"/>
      <c r="F26" s="107"/>
      <c r="G26" s="108"/>
      <c r="H26" s="108"/>
      <c r="I26" s="108"/>
      <c r="J26" s="108"/>
      <c r="K26" s="108"/>
      <c r="L26" s="108"/>
      <c r="M26" s="109"/>
      <c r="N26" s="102" t="s">
        <v>37</v>
      </c>
      <c r="O26" s="110"/>
      <c r="P26" s="111"/>
      <c r="Q26" s="112"/>
      <c r="R26" s="113"/>
      <c r="S26" s="114"/>
      <c r="T26" s="115"/>
      <c r="U26" s="80"/>
      <c r="V26" s="29"/>
      <c r="W26" s="29"/>
      <c r="X26" s="29">
        <f t="shared" si="0"/>
        <v>0</v>
      </c>
      <c r="Y26" s="82">
        <f t="shared" si="1"/>
        <v>0</v>
      </c>
      <c r="Z26" s="55">
        <f t="shared" si="12"/>
        <v>0</v>
      </c>
      <c r="AA26" s="55">
        <f t="shared" si="13"/>
        <v>0</v>
      </c>
      <c r="AB26" s="55">
        <f t="shared" si="14"/>
        <v>0</v>
      </c>
      <c r="AC26" s="54">
        <f t="shared" si="4"/>
        <v>0</v>
      </c>
      <c r="AD26" s="78">
        <f t="shared" si="11"/>
        <v>1</v>
      </c>
      <c r="AE26" s="34">
        <f t="shared" si="5"/>
        <v>1</v>
      </c>
      <c r="AF26" s="39">
        <f t="shared" si="6"/>
        <v>1</v>
      </c>
      <c r="AG26" s="66">
        <f t="shared" si="7"/>
        <v>0</v>
      </c>
      <c r="AH26" s="67">
        <f t="shared" si="8"/>
        <v>0</v>
      </c>
      <c r="AI26" s="68">
        <f t="shared" si="9"/>
        <v>0</v>
      </c>
      <c r="AJ26" s="65">
        <f t="shared" si="10"/>
        <v>0</v>
      </c>
    </row>
    <row r="27" spans="1:36" ht="15" customHeight="1">
      <c r="A27" s="104">
        <v>19</v>
      </c>
      <c r="B27" s="103"/>
      <c r="C27" s="104"/>
      <c r="D27" s="105"/>
      <c r="E27" s="106"/>
      <c r="F27" s="107"/>
      <c r="G27" s="108"/>
      <c r="H27" s="108"/>
      <c r="I27" s="108"/>
      <c r="J27" s="108"/>
      <c r="K27" s="108"/>
      <c r="L27" s="108"/>
      <c r="M27" s="109"/>
      <c r="N27" s="102" t="s">
        <v>37</v>
      </c>
      <c r="O27" s="110"/>
      <c r="P27" s="111"/>
      <c r="Q27" s="112"/>
      <c r="R27" s="113"/>
      <c r="S27" s="114"/>
      <c r="T27" s="115"/>
      <c r="U27" s="80"/>
      <c r="V27" s="29"/>
      <c r="W27" s="29"/>
      <c r="X27" s="29">
        <f t="shared" si="0"/>
        <v>0</v>
      </c>
      <c r="Y27" s="82">
        <f t="shared" si="1"/>
        <v>0</v>
      </c>
      <c r="Z27" s="55">
        <f t="shared" si="12"/>
        <v>0</v>
      </c>
      <c r="AA27" s="55">
        <f t="shared" si="13"/>
        <v>0</v>
      </c>
      <c r="AB27" s="55">
        <f t="shared" si="14"/>
        <v>0</v>
      </c>
      <c r="AC27" s="54">
        <f t="shared" si="4"/>
        <v>0</v>
      </c>
      <c r="AD27" s="78">
        <f t="shared" si="11"/>
        <v>1</v>
      </c>
      <c r="AE27" s="34">
        <f t="shared" si="5"/>
        <v>1</v>
      </c>
      <c r="AF27" s="39">
        <f t="shared" si="6"/>
        <v>1</v>
      </c>
      <c r="AG27" s="66">
        <f t="shared" si="7"/>
        <v>0</v>
      </c>
      <c r="AH27" s="67">
        <f t="shared" si="8"/>
        <v>0</v>
      </c>
      <c r="AI27" s="68">
        <f t="shared" si="9"/>
        <v>0</v>
      </c>
      <c r="AJ27" s="65">
        <f t="shared" si="10"/>
        <v>0</v>
      </c>
    </row>
    <row r="28" spans="1:36" ht="15" customHeight="1">
      <c r="A28" s="104">
        <v>20</v>
      </c>
      <c r="B28" s="103"/>
      <c r="C28" s="104"/>
      <c r="D28" s="105"/>
      <c r="E28" s="106"/>
      <c r="F28" s="107"/>
      <c r="G28" s="108"/>
      <c r="H28" s="108"/>
      <c r="I28" s="108"/>
      <c r="J28" s="108"/>
      <c r="K28" s="108"/>
      <c r="L28" s="108"/>
      <c r="M28" s="109"/>
      <c r="N28" s="102" t="s">
        <v>37</v>
      </c>
      <c r="O28" s="110"/>
      <c r="P28" s="111"/>
      <c r="Q28" s="112"/>
      <c r="R28" s="113"/>
      <c r="S28" s="114"/>
      <c r="T28" s="115"/>
      <c r="U28" s="80"/>
      <c r="V28" s="29"/>
      <c r="W28" s="29"/>
      <c r="X28" s="29">
        <f t="shared" si="0"/>
        <v>0</v>
      </c>
      <c r="Y28" s="82">
        <f t="shared" si="1"/>
        <v>0</v>
      </c>
      <c r="Z28" s="55">
        <f t="shared" si="12"/>
        <v>0</v>
      </c>
      <c r="AA28" s="55">
        <f t="shared" si="13"/>
        <v>0</v>
      </c>
      <c r="AB28" s="55">
        <f t="shared" si="14"/>
        <v>0</v>
      </c>
      <c r="AC28" s="54">
        <f t="shared" si="4"/>
        <v>0</v>
      </c>
      <c r="AD28" s="78">
        <f t="shared" si="11"/>
        <v>1</v>
      </c>
      <c r="AE28" s="34">
        <f t="shared" si="5"/>
        <v>1</v>
      </c>
      <c r="AF28" s="39">
        <f t="shared" si="6"/>
        <v>1</v>
      </c>
      <c r="AG28" s="66">
        <f t="shared" si="7"/>
        <v>0</v>
      </c>
      <c r="AH28" s="67">
        <f t="shared" si="8"/>
        <v>0</v>
      </c>
      <c r="AI28" s="68">
        <f t="shared" si="9"/>
        <v>0</v>
      </c>
      <c r="AJ28" s="65">
        <f t="shared" si="10"/>
        <v>0</v>
      </c>
    </row>
    <row r="29" spans="1:36" ht="12.75">
      <c r="A29" s="104">
        <v>21</v>
      </c>
      <c r="B29" s="103"/>
      <c r="C29" s="104"/>
      <c r="D29" s="105"/>
      <c r="E29" s="106"/>
      <c r="F29" s="107"/>
      <c r="G29" s="108"/>
      <c r="H29" s="108"/>
      <c r="I29" s="108"/>
      <c r="J29" s="108"/>
      <c r="K29" s="108"/>
      <c r="L29" s="108"/>
      <c r="M29" s="109"/>
      <c r="N29" s="102" t="s">
        <v>37</v>
      </c>
      <c r="O29" s="110"/>
      <c r="P29" s="111"/>
      <c r="Q29" s="112"/>
      <c r="R29" s="113"/>
      <c r="S29" s="114"/>
      <c r="T29" s="115"/>
      <c r="U29" s="80"/>
      <c r="V29" s="29"/>
      <c r="W29" s="29"/>
      <c r="X29" s="29">
        <f t="shared" si="0"/>
        <v>0</v>
      </c>
      <c r="Y29" s="82">
        <f t="shared" si="1"/>
        <v>0</v>
      </c>
      <c r="Z29" s="55">
        <f t="shared" si="12"/>
        <v>0</v>
      </c>
      <c r="AA29" s="55">
        <f t="shared" si="13"/>
        <v>0</v>
      </c>
      <c r="AB29" s="55">
        <f t="shared" si="14"/>
        <v>0</v>
      </c>
      <c r="AC29" s="54">
        <f t="shared" si="4"/>
        <v>0</v>
      </c>
      <c r="AD29" s="78">
        <f t="shared" si="11"/>
        <v>1</v>
      </c>
      <c r="AE29" s="34">
        <f t="shared" si="5"/>
        <v>1</v>
      </c>
      <c r="AF29" s="39">
        <f t="shared" si="6"/>
        <v>1</v>
      </c>
      <c r="AG29" s="66">
        <f t="shared" si="7"/>
        <v>0</v>
      </c>
      <c r="AH29" s="67">
        <f t="shared" si="8"/>
        <v>0</v>
      </c>
      <c r="AI29" s="68">
        <f t="shared" si="9"/>
        <v>0</v>
      </c>
      <c r="AJ29" s="65">
        <f t="shared" si="10"/>
        <v>0</v>
      </c>
    </row>
    <row r="30" spans="1:36" ht="15" customHeight="1">
      <c r="A30" s="104">
        <v>22</v>
      </c>
      <c r="B30" s="103"/>
      <c r="C30" s="104"/>
      <c r="D30" s="105"/>
      <c r="E30" s="106"/>
      <c r="F30" s="107"/>
      <c r="G30" s="108"/>
      <c r="H30" s="108"/>
      <c r="I30" s="108"/>
      <c r="J30" s="108"/>
      <c r="K30" s="108"/>
      <c r="L30" s="108"/>
      <c r="M30" s="109"/>
      <c r="N30" s="102" t="s">
        <v>37</v>
      </c>
      <c r="O30" s="110"/>
      <c r="P30" s="111"/>
      <c r="Q30" s="112"/>
      <c r="R30" s="113"/>
      <c r="S30" s="114"/>
      <c r="T30" s="115"/>
      <c r="U30" s="80"/>
      <c r="V30" s="29"/>
      <c r="W30" s="29"/>
      <c r="X30" s="29">
        <f t="shared" si="0"/>
        <v>0</v>
      </c>
      <c r="Y30" s="82">
        <f t="shared" si="1"/>
        <v>0</v>
      </c>
      <c r="Z30" s="55">
        <f t="shared" si="12"/>
        <v>0</v>
      </c>
      <c r="AA30" s="55">
        <f t="shared" si="13"/>
        <v>0</v>
      </c>
      <c r="AB30" s="55">
        <f t="shared" si="14"/>
        <v>0</v>
      </c>
      <c r="AC30" s="54">
        <f t="shared" si="4"/>
        <v>0</v>
      </c>
      <c r="AD30" s="78">
        <f t="shared" si="11"/>
        <v>1</v>
      </c>
      <c r="AE30" s="34">
        <f t="shared" si="5"/>
        <v>1</v>
      </c>
      <c r="AF30" s="39">
        <f t="shared" si="6"/>
        <v>1</v>
      </c>
      <c r="AG30" s="66">
        <f t="shared" si="7"/>
        <v>0</v>
      </c>
      <c r="AH30" s="67">
        <f t="shared" si="8"/>
        <v>0</v>
      </c>
      <c r="AI30" s="68">
        <f t="shared" si="9"/>
        <v>0</v>
      </c>
      <c r="AJ30" s="65">
        <f t="shared" si="10"/>
        <v>0</v>
      </c>
    </row>
    <row r="31" spans="1:36" ht="15" customHeight="1">
      <c r="A31" s="104">
        <v>23</v>
      </c>
      <c r="B31" s="103"/>
      <c r="C31" s="104"/>
      <c r="D31" s="105"/>
      <c r="E31" s="106"/>
      <c r="F31" s="107"/>
      <c r="G31" s="108"/>
      <c r="H31" s="108"/>
      <c r="I31" s="108"/>
      <c r="J31" s="108"/>
      <c r="K31" s="108"/>
      <c r="L31" s="108"/>
      <c r="M31" s="109"/>
      <c r="N31" s="102" t="s">
        <v>37</v>
      </c>
      <c r="O31" s="110"/>
      <c r="P31" s="111"/>
      <c r="Q31" s="112"/>
      <c r="R31" s="113"/>
      <c r="S31" s="114"/>
      <c r="T31" s="115"/>
      <c r="U31" s="80"/>
      <c r="V31" s="29"/>
      <c r="W31" s="29"/>
      <c r="X31" s="29">
        <f t="shared" si="0"/>
        <v>0</v>
      </c>
      <c r="Y31" s="82">
        <f t="shared" si="1"/>
        <v>0</v>
      </c>
      <c r="Z31" s="55">
        <f t="shared" si="12"/>
        <v>0</v>
      </c>
      <c r="AA31" s="55">
        <f t="shared" si="13"/>
        <v>0</v>
      </c>
      <c r="AB31" s="55">
        <f t="shared" si="14"/>
        <v>0</v>
      </c>
      <c r="AC31" s="54">
        <f t="shared" si="4"/>
        <v>0</v>
      </c>
      <c r="AD31" s="78">
        <f t="shared" si="11"/>
        <v>1</v>
      </c>
      <c r="AE31" s="34">
        <f t="shared" si="5"/>
        <v>1</v>
      </c>
      <c r="AF31" s="39">
        <f t="shared" si="6"/>
        <v>1</v>
      </c>
      <c r="AG31" s="66">
        <f t="shared" si="7"/>
        <v>0</v>
      </c>
      <c r="AH31" s="67">
        <f t="shared" si="8"/>
        <v>0</v>
      </c>
      <c r="AI31" s="68">
        <f t="shared" si="9"/>
        <v>0</v>
      </c>
      <c r="AJ31" s="65">
        <f t="shared" si="10"/>
        <v>0</v>
      </c>
    </row>
    <row r="32" spans="1:36" ht="15" customHeight="1">
      <c r="A32" s="104">
        <v>24</v>
      </c>
      <c r="B32" s="103"/>
      <c r="C32" s="104"/>
      <c r="D32" s="105"/>
      <c r="E32" s="106"/>
      <c r="F32" s="107"/>
      <c r="G32" s="108"/>
      <c r="H32" s="108"/>
      <c r="I32" s="108"/>
      <c r="J32" s="108"/>
      <c r="K32" s="108"/>
      <c r="L32" s="108"/>
      <c r="M32" s="109"/>
      <c r="N32" s="102" t="s">
        <v>37</v>
      </c>
      <c r="O32" s="110"/>
      <c r="P32" s="111"/>
      <c r="Q32" s="112"/>
      <c r="R32" s="113"/>
      <c r="S32" s="114"/>
      <c r="T32" s="115"/>
      <c r="U32" s="80"/>
      <c r="V32" s="29"/>
      <c r="W32" s="29"/>
      <c r="X32" s="29">
        <f t="shared" si="0"/>
        <v>0</v>
      </c>
      <c r="Y32" s="82">
        <f t="shared" si="1"/>
        <v>0</v>
      </c>
      <c r="Z32" s="55">
        <f t="shared" si="12"/>
        <v>0</v>
      </c>
      <c r="AA32" s="55">
        <f t="shared" si="13"/>
        <v>0</v>
      </c>
      <c r="AB32" s="55">
        <f t="shared" si="14"/>
        <v>0</v>
      </c>
      <c r="AC32" s="54">
        <f t="shared" si="4"/>
        <v>0</v>
      </c>
      <c r="AD32" s="78">
        <f t="shared" si="11"/>
        <v>1</v>
      </c>
      <c r="AE32" s="34">
        <f t="shared" si="5"/>
        <v>1</v>
      </c>
      <c r="AF32" s="39">
        <f t="shared" si="6"/>
        <v>1</v>
      </c>
      <c r="AG32" s="66">
        <f t="shared" si="7"/>
        <v>0</v>
      </c>
      <c r="AH32" s="67">
        <f t="shared" si="8"/>
        <v>0</v>
      </c>
      <c r="AI32" s="68">
        <f t="shared" si="9"/>
        <v>0</v>
      </c>
      <c r="AJ32" s="65">
        <f t="shared" si="10"/>
        <v>0</v>
      </c>
    </row>
    <row r="33" spans="1:36" ht="15" customHeight="1">
      <c r="A33" s="104">
        <v>25</v>
      </c>
      <c r="B33" s="116"/>
      <c r="C33" s="104"/>
      <c r="D33" s="105"/>
      <c r="E33" s="106"/>
      <c r="F33" s="107"/>
      <c r="G33" s="108"/>
      <c r="H33" s="108"/>
      <c r="I33" s="108"/>
      <c r="J33" s="108"/>
      <c r="K33" s="108"/>
      <c r="L33" s="108"/>
      <c r="M33" s="109"/>
      <c r="N33" s="102" t="s">
        <v>37</v>
      </c>
      <c r="O33" s="110"/>
      <c r="P33" s="111"/>
      <c r="Q33" s="112"/>
      <c r="R33" s="113"/>
      <c r="S33" s="114"/>
      <c r="T33" s="115"/>
      <c r="U33" s="117"/>
      <c r="V33" s="31"/>
      <c r="W33" s="31"/>
      <c r="X33" s="29">
        <f t="shared" si="0"/>
        <v>0</v>
      </c>
      <c r="Y33" s="82">
        <f t="shared" si="1"/>
        <v>0</v>
      </c>
      <c r="Z33" s="55">
        <f t="shared" si="12"/>
        <v>0</v>
      </c>
      <c r="AA33" s="55">
        <f t="shared" si="13"/>
        <v>0</v>
      </c>
      <c r="AB33" s="55">
        <f t="shared" si="14"/>
        <v>0</v>
      </c>
      <c r="AC33" s="54">
        <f t="shared" si="4"/>
        <v>0</v>
      </c>
      <c r="AD33" s="78">
        <f t="shared" si="11"/>
        <v>1</v>
      </c>
      <c r="AE33" s="34">
        <f t="shared" si="5"/>
        <v>1</v>
      </c>
      <c r="AF33" s="39">
        <f t="shared" si="6"/>
        <v>1</v>
      </c>
      <c r="AG33" s="66">
        <f t="shared" si="7"/>
        <v>0</v>
      </c>
      <c r="AH33" s="67">
        <f t="shared" si="8"/>
        <v>0</v>
      </c>
      <c r="AI33" s="68">
        <f t="shared" si="9"/>
        <v>0</v>
      </c>
      <c r="AJ33" s="65">
        <f t="shared" si="10"/>
        <v>0</v>
      </c>
    </row>
    <row r="34" spans="1:36" ht="15" customHeight="1">
      <c r="A34" s="104">
        <v>26</v>
      </c>
      <c r="B34" s="116"/>
      <c r="C34" s="104"/>
      <c r="D34" s="105"/>
      <c r="E34" s="106"/>
      <c r="F34" s="107"/>
      <c r="G34" s="108"/>
      <c r="H34" s="108"/>
      <c r="I34" s="108"/>
      <c r="J34" s="108"/>
      <c r="K34" s="108"/>
      <c r="L34" s="108"/>
      <c r="M34" s="109"/>
      <c r="N34" s="102" t="s">
        <v>37</v>
      </c>
      <c r="O34" s="110"/>
      <c r="P34" s="111"/>
      <c r="Q34" s="112"/>
      <c r="R34" s="113"/>
      <c r="S34" s="114"/>
      <c r="T34" s="115"/>
      <c r="U34" s="117"/>
      <c r="V34" s="31"/>
      <c r="W34" s="31"/>
      <c r="X34" s="29">
        <f t="shared" si="0"/>
        <v>0</v>
      </c>
      <c r="Y34" s="82">
        <f t="shared" si="1"/>
        <v>0</v>
      </c>
      <c r="Z34" s="55">
        <f t="shared" si="12"/>
        <v>0</v>
      </c>
      <c r="AA34" s="55">
        <f t="shared" si="13"/>
        <v>0</v>
      </c>
      <c r="AB34" s="55">
        <f t="shared" si="14"/>
        <v>0</v>
      </c>
      <c r="AC34" s="54">
        <f t="shared" si="4"/>
        <v>0</v>
      </c>
      <c r="AD34" s="78">
        <f t="shared" si="11"/>
        <v>1</v>
      </c>
      <c r="AE34" s="34">
        <f t="shared" si="5"/>
        <v>1</v>
      </c>
      <c r="AF34" s="39">
        <f t="shared" si="6"/>
        <v>1</v>
      </c>
      <c r="AG34" s="66">
        <f t="shared" si="7"/>
        <v>0</v>
      </c>
      <c r="AH34" s="67">
        <f t="shared" si="8"/>
        <v>0</v>
      </c>
      <c r="AI34" s="68">
        <f t="shared" si="9"/>
        <v>0</v>
      </c>
      <c r="AJ34" s="65">
        <f t="shared" si="10"/>
        <v>0</v>
      </c>
    </row>
    <row r="35" spans="1:36" ht="15" customHeight="1">
      <c r="A35" s="104">
        <v>27</v>
      </c>
      <c r="B35" s="116"/>
      <c r="C35" s="104"/>
      <c r="D35" s="105"/>
      <c r="E35" s="106"/>
      <c r="F35" s="107"/>
      <c r="G35" s="108"/>
      <c r="H35" s="108"/>
      <c r="I35" s="108"/>
      <c r="J35" s="108"/>
      <c r="K35" s="108"/>
      <c r="L35" s="108"/>
      <c r="M35" s="109"/>
      <c r="N35" s="102" t="s">
        <v>37</v>
      </c>
      <c r="O35" s="110"/>
      <c r="P35" s="111"/>
      <c r="Q35" s="112"/>
      <c r="R35" s="113"/>
      <c r="S35" s="114"/>
      <c r="T35" s="115"/>
      <c r="U35" s="117"/>
      <c r="V35" s="31"/>
      <c r="W35" s="31"/>
      <c r="X35" s="29">
        <f t="shared" si="0"/>
        <v>0</v>
      </c>
      <c r="Y35" s="82">
        <f t="shared" si="1"/>
        <v>0</v>
      </c>
      <c r="Z35" s="55">
        <f t="shared" si="12"/>
        <v>0</v>
      </c>
      <c r="AA35" s="55">
        <f t="shared" si="13"/>
        <v>0</v>
      </c>
      <c r="AB35" s="55">
        <f t="shared" si="14"/>
        <v>0</v>
      </c>
      <c r="AC35" s="54">
        <f t="shared" si="4"/>
        <v>0</v>
      </c>
      <c r="AD35" s="78">
        <f t="shared" si="11"/>
        <v>1</v>
      </c>
      <c r="AE35" s="34">
        <f t="shared" si="5"/>
        <v>1</v>
      </c>
      <c r="AF35" s="39">
        <f t="shared" si="6"/>
        <v>1</v>
      </c>
      <c r="AG35" s="66">
        <f t="shared" si="7"/>
        <v>0</v>
      </c>
      <c r="AH35" s="67">
        <f t="shared" si="8"/>
        <v>0</v>
      </c>
      <c r="AI35" s="68">
        <f t="shared" si="9"/>
        <v>0</v>
      </c>
      <c r="AJ35" s="65">
        <f t="shared" si="10"/>
        <v>0</v>
      </c>
    </row>
    <row r="36" spans="1:36" ht="15" customHeight="1">
      <c r="A36" s="104">
        <v>28</v>
      </c>
      <c r="B36" s="118"/>
      <c r="C36" s="104"/>
      <c r="D36" s="105"/>
      <c r="E36" s="106"/>
      <c r="F36" s="107"/>
      <c r="G36" s="108"/>
      <c r="H36" s="108"/>
      <c r="I36" s="108"/>
      <c r="J36" s="108"/>
      <c r="K36" s="108"/>
      <c r="L36" s="108"/>
      <c r="M36" s="109"/>
      <c r="N36" s="102" t="s">
        <v>37</v>
      </c>
      <c r="O36" s="110"/>
      <c r="P36" s="111"/>
      <c r="Q36" s="112"/>
      <c r="R36" s="113"/>
      <c r="S36" s="114"/>
      <c r="T36" s="115"/>
      <c r="U36" s="117"/>
      <c r="V36" s="31"/>
      <c r="W36" s="31"/>
      <c r="X36" s="29">
        <f t="shared" si="0"/>
        <v>0</v>
      </c>
      <c r="Y36" s="82">
        <f t="shared" si="1"/>
        <v>0</v>
      </c>
      <c r="Z36" s="55">
        <f t="shared" si="12"/>
        <v>0</v>
      </c>
      <c r="AA36" s="55">
        <f t="shared" si="13"/>
        <v>0</v>
      </c>
      <c r="AB36" s="55">
        <f t="shared" si="14"/>
        <v>0</v>
      </c>
      <c r="AC36" s="54">
        <f t="shared" si="4"/>
        <v>0</v>
      </c>
      <c r="AD36" s="78">
        <f t="shared" si="11"/>
        <v>1</v>
      </c>
      <c r="AE36" s="34">
        <f t="shared" si="5"/>
        <v>1</v>
      </c>
      <c r="AF36" s="39">
        <f t="shared" si="6"/>
        <v>1</v>
      </c>
      <c r="AG36" s="66">
        <f t="shared" si="7"/>
        <v>0</v>
      </c>
      <c r="AH36" s="67">
        <f t="shared" si="8"/>
        <v>0</v>
      </c>
      <c r="AI36" s="68">
        <f t="shared" si="9"/>
        <v>0</v>
      </c>
      <c r="AJ36" s="65">
        <f t="shared" si="10"/>
        <v>0</v>
      </c>
    </row>
    <row r="37" spans="1:36" ht="15" customHeight="1">
      <c r="A37" s="104">
        <v>29</v>
      </c>
      <c r="B37" s="119"/>
      <c r="C37" s="104"/>
      <c r="D37" s="105"/>
      <c r="E37" s="106"/>
      <c r="F37" s="107"/>
      <c r="G37" s="108"/>
      <c r="H37" s="108"/>
      <c r="I37" s="108"/>
      <c r="J37" s="108"/>
      <c r="K37" s="108"/>
      <c r="L37" s="108"/>
      <c r="M37" s="109"/>
      <c r="N37" s="102" t="s">
        <v>37</v>
      </c>
      <c r="O37" s="110"/>
      <c r="P37" s="111"/>
      <c r="Q37" s="112"/>
      <c r="R37" s="113"/>
      <c r="S37" s="114"/>
      <c r="T37" s="115"/>
      <c r="U37" s="117"/>
      <c r="V37" s="31"/>
      <c r="W37" s="31"/>
      <c r="X37" s="29">
        <f t="shared" si="0"/>
        <v>0</v>
      </c>
      <c r="Y37" s="82">
        <f t="shared" si="1"/>
        <v>0</v>
      </c>
      <c r="Z37" s="55">
        <f t="shared" si="12"/>
        <v>0</v>
      </c>
      <c r="AA37" s="55">
        <f t="shared" si="13"/>
        <v>0</v>
      </c>
      <c r="AB37" s="55">
        <f t="shared" si="14"/>
        <v>0</v>
      </c>
      <c r="AC37" s="54">
        <f t="shared" si="4"/>
        <v>0</v>
      </c>
      <c r="AD37" s="78">
        <f t="shared" si="11"/>
        <v>1</v>
      </c>
      <c r="AE37" s="34">
        <f t="shared" si="5"/>
        <v>1</v>
      </c>
      <c r="AF37" s="39">
        <f t="shared" si="6"/>
        <v>1</v>
      </c>
      <c r="AG37" s="66">
        <f t="shared" si="7"/>
        <v>0</v>
      </c>
      <c r="AH37" s="67">
        <f t="shared" si="8"/>
        <v>0</v>
      </c>
      <c r="AI37" s="68">
        <f t="shared" si="9"/>
        <v>0</v>
      </c>
      <c r="AJ37" s="65">
        <f t="shared" si="10"/>
        <v>0</v>
      </c>
    </row>
    <row r="38" spans="1:36" ht="15" customHeight="1">
      <c r="A38" s="104">
        <v>30</v>
      </c>
      <c r="B38" s="116"/>
      <c r="C38" s="104"/>
      <c r="D38" s="105"/>
      <c r="E38" s="106"/>
      <c r="F38" s="107"/>
      <c r="G38" s="108"/>
      <c r="H38" s="108"/>
      <c r="I38" s="108"/>
      <c r="J38" s="108"/>
      <c r="K38" s="108"/>
      <c r="L38" s="108"/>
      <c r="M38" s="109"/>
      <c r="N38" s="102" t="s">
        <v>37</v>
      </c>
      <c r="O38" s="110"/>
      <c r="P38" s="111"/>
      <c r="Q38" s="112"/>
      <c r="R38" s="113"/>
      <c r="S38" s="114"/>
      <c r="T38" s="115"/>
      <c r="U38" s="117"/>
      <c r="V38" s="31"/>
      <c r="W38" s="31"/>
      <c r="X38" s="29">
        <f t="shared" si="0"/>
        <v>0</v>
      </c>
      <c r="Y38" s="82">
        <f t="shared" si="1"/>
        <v>0</v>
      </c>
      <c r="Z38" s="55">
        <f t="shared" si="12"/>
        <v>0</v>
      </c>
      <c r="AA38" s="55">
        <f t="shared" si="13"/>
        <v>0</v>
      </c>
      <c r="AB38" s="55">
        <f t="shared" si="14"/>
        <v>0</v>
      </c>
      <c r="AC38" s="54">
        <f t="shared" si="4"/>
        <v>0</v>
      </c>
      <c r="AD38" s="78">
        <f t="shared" si="11"/>
        <v>1</v>
      </c>
      <c r="AE38" s="34">
        <f t="shared" si="5"/>
        <v>1</v>
      </c>
      <c r="AF38" s="39">
        <f t="shared" si="6"/>
        <v>1</v>
      </c>
      <c r="AG38" s="66">
        <f t="shared" si="7"/>
        <v>0</v>
      </c>
      <c r="AH38" s="67">
        <f t="shared" si="8"/>
        <v>0</v>
      </c>
      <c r="AI38" s="68">
        <f t="shared" si="9"/>
        <v>0</v>
      </c>
      <c r="AJ38" s="65">
        <f t="shared" si="10"/>
        <v>0</v>
      </c>
    </row>
    <row r="39" spans="1:36" ht="15" customHeight="1">
      <c r="A39" s="104">
        <v>31</v>
      </c>
      <c r="B39" s="116"/>
      <c r="C39" s="104"/>
      <c r="D39" s="105"/>
      <c r="E39" s="106"/>
      <c r="F39" s="107"/>
      <c r="G39" s="108"/>
      <c r="H39" s="108"/>
      <c r="I39" s="108"/>
      <c r="J39" s="108"/>
      <c r="K39" s="108"/>
      <c r="L39" s="108"/>
      <c r="M39" s="109"/>
      <c r="N39" s="102" t="s">
        <v>37</v>
      </c>
      <c r="O39" s="110"/>
      <c r="P39" s="111"/>
      <c r="Q39" s="112"/>
      <c r="R39" s="113"/>
      <c r="S39" s="114"/>
      <c r="T39" s="115"/>
      <c r="U39" s="117"/>
      <c r="V39" s="31"/>
      <c r="W39" s="31"/>
      <c r="X39" s="29">
        <f t="shared" si="0"/>
        <v>0</v>
      </c>
      <c r="Y39" s="82">
        <f t="shared" si="1"/>
        <v>0</v>
      </c>
      <c r="Z39" s="55">
        <f t="shared" si="12"/>
        <v>0</v>
      </c>
      <c r="AA39" s="55">
        <f t="shared" si="13"/>
        <v>0</v>
      </c>
      <c r="AB39" s="55">
        <f t="shared" si="14"/>
        <v>0</v>
      </c>
      <c r="AC39" s="54">
        <f t="shared" si="4"/>
        <v>0</v>
      </c>
      <c r="AD39" s="78">
        <f t="shared" si="11"/>
        <v>1</v>
      </c>
      <c r="AE39" s="34">
        <f t="shared" si="5"/>
        <v>1</v>
      </c>
      <c r="AF39" s="39">
        <f t="shared" si="6"/>
        <v>1</v>
      </c>
      <c r="AG39" s="66">
        <f t="shared" si="7"/>
        <v>0</v>
      </c>
      <c r="AH39" s="67">
        <f t="shared" si="8"/>
        <v>0</v>
      </c>
      <c r="AI39" s="68">
        <f t="shared" si="9"/>
        <v>0</v>
      </c>
      <c r="AJ39" s="65">
        <f t="shared" si="10"/>
        <v>0</v>
      </c>
    </row>
    <row r="40" spans="1:36" ht="15" customHeight="1">
      <c r="A40" s="104">
        <v>32</v>
      </c>
      <c r="B40" s="116"/>
      <c r="C40" s="104"/>
      <c r="D40" s="105"/>
      <c r="E40" s="106"/>
      <c r="F40" s="107"/>
      <c r="G40" s="108"/>
      <c r="H40" s="108"/>
      <c r="I40" s="108"/>
      <c r="J40" s="108"/>
      <c r="K40" s="108"/>
      <c r="L40" s="108"/>
      <c r="M40" s="109"/>
      <c r="N40" s="102" t="s">
        <v>37</v>
      </c>
      <c r="O40" s="110"/>
      <c r="P40" s="111"/>
      <c r="Q40" s="112"/>
      <c r="R40" s="113"/>
      <c r="S40" s="114"/>
      <c r="T40" s="115"/>
      <c r="U40" s="117"/>
      <c r="V40" s="31"/>
      <c r="W40" s="31"/>
      <c r="X40" s="29">
        <f t="shared" si="0"/>
        <v>0</v>
      </c>
      <c r="Y40" s="82">
        <f t="shared" si="1"/>
        <v>0</v>
      </c>
      <c r="Z40" s="55">
        <f t="shared" si="12"/>
        <v>0</v>
      </c>
      <c r="AA40" s="55">
        <f t="shared" si="13"/>
        <v>0</v>
      </c>
      <c r="AB40" s="55">
        <f t="shared" si="14"/>
        <v>0</v>
      </c>
      <c r="AC40" s="54">
        <f t="shared" si="4"/>
        <v>0</v>
      </c>
      <c r="AD40" s="78">
        <f t="shared" si="11"/>
        <v>1</v>
      </c>
      <c r="AE40" s="34">
        <f t="shared" si="5"/>
        <v>1</v>
      </c>
      <c r="AF40" s="39">
        <f t="shared" si="6"/>
        <v>1</v>
      </c>
      <c r="AG40" s="66">
        <f t="shared" si="7"/>
        <v>0</v>
      </c>
      <c r="AH40" s="67">
        <f t="shared" si="8"/>
        <v>0</v>
      </c>
      <c r="AI40" s="68">
        <f t="shared" si="9"/>
        <v>0</v>
      </c>
      <c r="AJ40" s="65">
        <f t="shared" si="10"/>
        <v>0</v>
      </c>
    </row>
    <row r="41" spans="1:36" ht="15" customHeight="1">
      <c r="A41" s="104">
        <v>33</v>
      </c>
      <c r="B41" s="116"/>
      <c r="C41" s="104"/>
      <c r="D41" s="105"/>
      <c r="E41" s="106"/>
      <c r="F41" s="107"/>
      <c r="G41" s="108"/>
      <c r="H41" s="108"/>
      <c r="I41" s="108"/>
      <c r="J41" s="108"/>
      <c r="K41" s="108"/>
      <c r="L41" s="108"/>
      <c r="M41" s="109"/>
      <c r="N41" s="102" t="s">
        <v>37</v>
      </c>
      <c r="O41" s="110"/>
      <c r="P41" s="111"/>
      <c r="Q41" s="112"/>
      <c r="R41" s="113"/>
      <c r="S41" s="114"/>
      <c r="T41" s="115"/>
      <c r="U41" s="117"/>
      <c r="V41" s="31"/>
      <c r="W41" s="31"/>
      <c r="X41" s="29">
        <f t="shared" si="0"/>
        <v>0</v>
      </c>
      <c r="Y41" s="82">
        <f t="shared" si="1"/>
        <v>0</v>
      </c>
      <c r="Z41" s="55">
        <f t="shared" si="12"/>
        <v>0</v>
      </c>
      <c r="AA41" s="55">
        <f t="shared" si="13"/>
        <v>0</v>
      </c>
      <c r="AB41" s="55">
        <f t="shared" si="14"/>
        <v>0</v>
      </c>
      <c r="AC41" s="54">
        <f t="shared" si="4"/>
        <v>0</v>
      </c>
      <c r="AD41" s="78">
        <f t="shared" si="11"/>
        <v>1</v>
      </c>
      <c r="AE41" s="34">
        <f t="shared" si="5"/>
        <v>1</v>
      </c>
      <c r="AF41" s="39">
        <f t="shared" si="6"/>
        <v>1</v>
      </c>
      <c r="AG41" s="66">
        <f t="shared" si="7"/>
        <v>0</v>
      </c>
      <c r="AH41" s="67">
        <f t="shared" si="8"/>
        <v>0</v>
      </c>
      <c r="AI41" s="68">
        <f t="shared" si="9"/>
        <v>0</v>
      </c>
      <c r="AJ41" s="65">
        <f t="shared" si="10"/>
        <v>0</v>
      </c>
    </row>
    <row r="42" spans="1:36" ht="15" customHeight="1">
      <c r="A42" s="104">
        <v>34</v>
      </c>
      <c r="B42" s="116"/>
      <c r="C42" s="104"/>
      <c r="D42" s="105"/>
      <c r="E42" s="106"/>
      <c r="F42" s="107"/>
      <c r="G42" s="108"/>
      <c r="H42" s="108"/>
      <c r="I42" s="108"/>
      <c r="J42" s="108"/>
      <c r="K42" s="108"/>
      <c r="L42" s="108"/>
      <c r="M42" s="109"/>
      <c r="N42" s="102" t="s">
        <v>37</v>
      </c>
      <c r="O42" s="110"/>
      <c r="P42" s="111"/>
      <c r="Q42" s="112"/>
      <c r="R42" s="113"/>
      <c r="S42" s="114"/>
      <c r="T42" s="115"/>
      <c r="U42" s="117"/>
      <c r="V42" s="31"/>
      <c r="W42" s="31"/>
      <c r="X42" s="29">
        <f t="shared" si="0"/>
        <v>0</v>
      </c>
      <c r="Y42" s="82">
        <f t="shared" si="1"/>
        <v>0</v>
      </c>
      <c r="Z42" s="55">
        <f t="shared" si="12"/>
        <v>0</v>
      </c>
      <c r="AA42" s="55">
        <f t="shared" si="13"/>
        <v>0</v>
      </c>
      <c r="AB42" s="55">
        <f t="shared" si="14"/>
        <v>0</v>
      </c>
      <c r="AC42" s="54">
        <f t="shared" si="4"/>
        <v>0</v>
      </c>
      <c r="AD42" s="78">
        <f t="shared" si="11"/>
        <v>1</v>
      </c>
      <c r="AE42" s="34">
        <f t="shared" si="5"/>
        <v>1</v>
      </c>
      <c r="AF42" s="39">
        <f t="shared" si="6"/>
        <v>1</v>
      </c>
      <c r="AG42" s="66">
        <f t="shared" si="7"/>
        <v>0</v>
      </c>
      <c r="AH42" s="67">
        <f t="shared" si="8"/>
        <v>0</v>
      </c>
      <c r="AI42" s="68">
        <f t="shared" si="9"/>
        <v>0</v>
      </c>
      <c r="AJ42" s="65">
        <f t="shared" si="10"/>
        <v>0</v>
      </c>
    </row>
    <row r="43" spans="1:36" ht="15" customHeight="1">
      <c r="A43" s="104">
        <v>35</v>
      </c>
      <c r="B43" s="116"/>
      <c r="C43" s="104"/>
      <c r="D43" s="105"/>
      <c r="E43" s="106"/>
      <c r="F43" s="107"/>
      <c r="G43" s="108"/>
      <c r="H43" s="108"/>
      <c r="I43" s="108"/>
      <c r="J43" s="108"/>
      <c r="K43" s="108"/>
      <c r="L43" s="108"/>
      <c r="M43" s="109"/>
      <c r="N43" s="102" t="s">
        <v>37</v>
      </c>
      <c r="O43" s="110"/>
      <c r="P43" s="111"/>
      <c r="Q43" s="112"/>
      <c r="R43" s="113"/>
      <c r="S43" s="114"/>
      <c r="T43" s="115"/>
      <c r="U43" s="117"/>
      <c r="V43" s="31"/>
      <c r="W43" s="31"/>
      <c r="X43" s="29">
        <f t="shared" si="0"/>
        <v>0</v>
      </c>
      <c r="Y43" s="82">
        <f t="shared" si="1"/>
        <v>0</v>
      </c>
      <c r="Z43" s="55">
        <f t="shared" si="12"/>
        <v>0</v>
      </c>
      <c r="AA43" s="55">
        <f t="shared" si="13"/>
        <v>0</v>
      </c>
      <c r="AB43" s="55">
        <f t="shared" si="14"/>
        <v>0</v>
      </c>
      <c r="AC43" s="54">
        <f t="shared" si="4"/>
        <v>0</v>
      </c>
      <c r="AD43" s="78">
        <f t="shared" si="11"/>
        <v>1</v>
      </c>
      <c r="AE43" s="34">
        <f t="shared" si="5"/>
        <v>1</v>
      </c>
      <c r="AF43" s="39">
        <f t="shared" si="6"/>
        <v>1</v>
      </c>
      <c r="AG43" s="66">
        <f t="shared" si="7"/>
        <v>0</v>
      </c>
      <c r="AH43" s="67">
        <f t="shared" si="8"/>
        <v>0</v>
      </c>
      <c r="AI43" s="68">
        <f t="shared" si="9"/>
        <v>0</v>
      </c>
      <c r="AJ43" s="65">
        <f t="shared" si="10"/>
        <v>0</v>
      </c>
    </row>
    <row r="44" spans="1:36" ht="15" customHeight="1">
      <c r="A44" s="104">
        <v>36</v>
      </c>
      <c r="B44" s="116"/>
      <c r="C44" s="104"/>
      <c r="D44" s="105"/>
      <c r="E44" s="106"/>
      <c r="F44" s="107"/>
      <c r="G44" s="108"/>
      <c r="H44" s="108"/>
      <c r="I44" s="108"/>
      <c r="J44" s="108"/>
      <c r="K44" s="108"/>
      <c r="L44" s="108"/>
      <c r="M44" s="109"/>
      <c r="N44" s="102" t="s">
        <v>37</v>
      </c>
      <c r="O44" s="110"/>
      <c r="P44" s="111"/>
      <c r="Q44" s="112"/>
      <c r="R44" s="113"/>
      <c r="S44" s="114"/>
      <c r="T44" s="115"/>
      <c r="U44" s="117"/>
      <c r="V44" s="31"/>
      <c r="W44" s="31"/>
      <c r="X44" s="29">
        <f t="shared" si="0"/>
        <v>0</v>
      </c>
      <c r="Y44" s="82">
        <f t="shared" si="1"/>
        <v>0</v>
      </c>
      <c r="Z44" s="55">
        <f t="shared" si="12"/>
        <v>0</v>
      </c>
      <c r="AA44" s="55">
        <f t="shared" si="13"/>
        <v>0</v>
      </c>
      <c r="AB44" s="55">
        <f t="shared" si="14"/>
        <v>0</v>
      </c>
      <c r="AC44" s="54">
        <f t="shared" si="4"/>
        <v>0</v>
      </c>
      <c r="AD44" s="78">
        <f t="shared" si="11"/>
        <v>1</v>
      </c>
      <c r="AE44" s="34">
        <f t="shared" si="5"/>
        <v>1</v>
      </c>
      <c r="AF44" s="39">
        <f t="shared" si="6"/>
        <v>1</v>
      </c>
      <c r="AG44" s="66">
        <f t="shared" si="7"/>
        <v>0</v>
      </c>
      <c r="AH44" s="67">
        <f t="shared" si="8"/>
        <v>0</v>
      </c>
      <c r="AI44" s="68">
        <f t="shared" si="9"/>
        <v>0</v>
      </c>
      <c r="AJ44" s="65">
        <f t="shared" si="10"/>
        <v>0</v>
      </c>
    </row>
    <row r="45" spans="1:36" ht="15" customHeight="1" thickBot="1">
      <c r="A45" s="120">
        <v>37</v>
      </c>
      <c r="B45" s="192"/>
      <c r="C45" s="120"/>
      <c r="D45" s="121"/>
      <c r="E45" s="122"/>
      <c r="F45" s="123"/>
      <c r="G45" s="124"/>
      <c r="H45" s="124"/>
      <c r="I45" s="124"/>
      <c r="J45" s="124"/>
      <c r="K45" s="124"/>
      <c r="L45" s="124"/>
      <c r="M45" s="125"/>
      <c r="N45" s="193" t="s">
        <v>37</v>
      </c>
      <c r="O45" s="126"/>
      <c r="P45" s="127"/>
      <c r="Q45" s="128"/>
      <c r="R45" s="129"/>
      <c r="S45" s="130"/>
      <c r="T45" s="131"/>
      <c r="U45" s="132"/>
      <c r="V45" s="81"/>
      <c r="W45" s="81"/>
      <c r="X45" s="81">
        <f t="shared" si="0"/>
        <v>0</v>
      </c>
      <c r="Y45" s="84">
        <f t="shared" si="1"/>
        <v>0</v>
      </c>
      <c r="Z45" s="55">
        <f t="shared" si="12"/>
        <v>0</v>
      </c>
      <c r="AA45" s="55">
        <f t="shared" si="13"/>
        <v>0</v>
      </c>
      <c r="AB45" s="55">
        <f t="shared" si="14"/>
        <v>0</v>
      </c>
      <c r="AC45" s="194">
        <f t="shared" si="4"/>
        <v>0</v>
      </c>
      <c r="AD45" s="195">
        <f t="shared" si="11"/>
        <v>1</v>
      </c>
      <c r="AE45" s="196">
        <f t="shared" si="5"/>
        <v>1</v>
      </c>
      <c r="AF45" s="197">
        <f t="shared" si="6"/>
        <v>1</v>
      </c>
      <c r="AG45" s="69">
        <f t="shared" si="7"/>
        <v>0</v>
      </c>
      <c r="AH45" s="70">
        <f t="shared" si="8"/>
        <v>0</v>
      </c>
      <c r="AI45" s="71">
        <f t="shared" si="9"/>
        <v>0</v>
      </c>
      <c r="AJ45" s="72">
        <f t="shared" si="10"/>
        <v>0</v>
      </c>
    </row>
    <row r="46" spans="1:36" ht="22.5" customHeight="1" thickBot="1">
      <c r="A46" s="89"/>
      <c r="B46" s="89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  <c r="R46" s="135"/>
      <c r="S46" s="135"/>
      <c r="T46" s="36"/>
      <c r="U46" s="36"/>
      <c r="V46" s="35"/>
      <c r="W46" s="36"/>
      <c r="X46" s="36"/>
      <c r="Y46" s="36"/>
      <c r="Z46" s="56" t="s">
        <v>22</v>
      </c>
      <c r="AA46" s="57"/>
      <c r="AB46" s="57"/>
      <c r="AC46" s="58">
        <f>SUM(AC9:AC45)</f>
        <v>0</v>
      </c>
      <c r="AD46" s="40"/>
      <c r="AG46" s="73" t="s">
        <v>23</v>
      </c>
      <c r="AH46" s="74"/>
      <c r="AI46" s="74"/>
      <c r="AJ46" s="75">
        <f>SUM(AJ9:AJ45)</f>
        <v>0</v>
      </c>
    </row>
    <row r="47" spans="1:36" ht="24" customHeight="1" thickBot="1" thickTop="1">
      <c r="A47" s="89"/>
      <c r="B47" s="89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4"/>
      <c r="R47" s="135"/>
      <c r="S47" s="135"/>
      <c r="T47" s="36"/>
      <c r="U47" s="36"/>
      <c r="V47" s="35"/>
      <c r="W47" s="36"/>
      <c r="X47" s="36"/>
      <c r="Y47" s="36"/>
      <c r="Z47" s="59" t="s">
        <v>23</v>
      </c>
      <c r="AA47" s="60"/>
      <c r="AB47" s="60"/>
      <c r="AC47" s="61">
        <f>AC46/1.16</f>
        <v>0</v>
      </c>
      <c r="AG47" s="76" t="s">
        <v>25</v>
      </c>
      <c r="AH47" s="77"/>
      <c r="AI47" s="77"/>
      <c r="AJ47" s="76">
        <f>AJ46*1.16</f>
        <v>0</v>
      </c>
    </row>
    <row r="48" spans="1:29" ht="15" customHeight="1" thickTop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36"/>
      <c r="Q48" s="7"/>
      <c r="R48" s="136"/>
      <c r="S48" s="136"/>
      <c r="T48" s="137"/>
      <c r="U48" s="7"/>
      <c r="W48" s="37"/>
      <c r="X48" s="33"/>
      <c r="Y48" s="42"/>
      <c r="Z48" s="36"/>
      <c r="AA48" s="43"/>
      <c r="AB48" s="44"/>
      <c r="AC48" s="45"/>
    </row>
    <row r="49" spans="1:29" ht="1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36"/>
      <c r="Q49" s="7"/>
      <c r="R49" s="138"/>
      <c r="S49" s="138"/>
      <c r="T49" s="139"/>
      <c r="U49" s="7"/>
      <c r="W49" s="38"/>
      <c r="X49" s="32"/>
      <c r="Y49" s="46"/>
      <c r="Z49" s="47"/>
      <c r="AA49" s="36"/>
      <c r="AB49" s="36"/>
      <c r="AC49" s="36"/>
    </row>
    <row r="50" spans="1:29" ht="1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36"/>
      <c r="Q50" s="7"/>
      <c r="R50" s="140"/>
      <c r="S50" s="140"/>
      <c r="T50" s="141"/>
      <c r="U50" s="7"/>
      <c r="W50" s="37"/>
      <c r="X50" s="32"/>
      <c r="Y50" s="48"/>
      <c r="Z50" s="36"/>
      <c r="AA50" s="36"/>
      <c r="AB50" s="36"/>
      <c r="AC50" s="36"/>
    </row>
    <row r="51" spans="1:29" ht="1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36"/>
      <c r="Q51" s="7"/>
      <c r="R51" s="142"/>
      <c r="S51" s="142"/>
      <c r="T51" s="143"/>
      <c r="U51" s="7"/>
      <c r="W51" s="37"/>
      <c r="X51" s="32"/>
      <c r="Y51" s="49"/>
      <c r="Z51" s="36"/>
      <c r="AA51" s="36"/>
      <c r="AB51" s="36"/>
      <c r="AC51" s="36"/>
    </row>
    <row r="52" spans="1:29" ht="1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36"/>
      <c r="Q52" s="7"/>
      <c r="R52" s="136"/>
      <c r="S52" s="144"/>
      <c r="T52" s="137"/>
      <c r="U52" s="7"/>
      <c r="W52" s="37"/>
      <c r="X52" s="32"/>
      <c r="Y52" s="41"/>
      <c r="Z52" s="36"/>
      <c r="AA52" s="36"/>
      <c r="AB52" s="36"/>
      <c r="AC52" s="36"/>
    </row>
    <row r="53" spans="1:29" ht="1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36"/>
      <c r="Q53" s="7"/>
      <c r="R53" s="145"/>
      <c r="S53" s="144"/>
      <c r="T53" s="146"/>
      <c r="U53" s="7"/>
      <c r="W53" s="37"/>
      <c r="X53" s="32"/>
      <c r="Y53" s="50"/>
      <c r="Z53" s="36"/>
      <c r="AA53" s="36"/>
      <c r="AB53" s="36"/>
      <c r="AC53" s="36"/>
    </row>
    <row r="54" spans="1:29" ht="1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36"/>
      <c r="Q54" s="7"/>
      <c r="R54" s="147"/>
      <c r="S54" s="144"/>
      <c r="T54" s="148"/>
      <c r="U54" s="7"/>
      <c r="W54" s="37"/>
      <c r="X54" s="32"/>
      <c r="Y54" s="51"/>
      <c r="Z54" s="36"/>
      <c r="AA54" s="36"/>
      <c r="AB54" s="36"/>
      <c r="AC54" s="36"/>
    </row>
    <row r="55" spans="1:29" ht="1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36"/>
      <c r="Q55" s="7"/>
      <c r="R55" s="144"/>
      <c r="S55" s="144"/>
      <c r="T55" s="149"/>
      <c r="U55" s="7"/>
      <c r="W55" s="37"/>
      <c r="X55" s="32"/>
      <c r="Y55" s="52"/>
      <c r="Z55" s="36"/>
      <c r="AA55" s="36"/>
      <c r="AB55" s="36"/>
      <c r="AC55" s="36"/>
    </row>
    <row r="56" spans="1:29" ht="1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38"/>
      <c r="Q56" s="7"/>
      <c r="R56" s="138"/>
      <c r="S56" s="138"/>
      <c r="T56" s="139"/>
      <c r="U56" s="7"/>
      <c r="W56" s="38"/>
      <c r="X56" s="32"/>
      <c r="Y56" s="46"/>
      <c r="Z56" s="47"/>
      <c r="AA56" s="36"/>
      <c r="AB56" s="36"/>
      <c r="AC56" s="36"/>
    </row>
    <row r="57" spans="1:29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37"/>
      <c r="U57" s="37"/>
      <c r="V57" s="32"/>
      <c r="W57" s="32"/>
      <c r="X57" s="32"/>
      <c r="Y57" s="32"/>
      <c r="Z57" s="32"/>
      <c r="AA57" s="32"/>
      <c r="AB57" s="32"/>
      <c r="AC57" s="32"/>
    </row>
    <row r="58" spans="1:29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7"/>
      <c r="U58" s="37"/>
      <c r="V58" s="32"/>
      <c r="W58" s="32"/>
      <c r="X58" s="32"/>
      <c r="Y58" s="32"/>
      <c r="Z58" s="32"/>
      <c r="AA58" s="32"/>
      <c r="AB58" s="32"/>
      <c r="AC58" s="32"/>
    </row>
    <row r="59" spans="1:2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</sheetData>
  <mergeCells count="11">
    <mergeCell ref="B6:B7"/>
    <mergeCell ref="C6:C7"/>
    <mergeCell ref="J7:M7"/>
    <mergeCell ref="N6:P7"/>
    <mergeCell ref="G6:M6"/>
    <mergeCell ref="AG6:AJ6"/>
    <mergeCell ref="Z6:AC6"/>
    <mergeCell ref="D6:E7"/>
    <mergeCell ref="F6:F7"/>
    <mergeCell ref="Q6:T7"/>
    <mergeCell ref="AD6:AF7"/>
  </mergeCells>
  <printOptions/>
  <pageMargins left="0.1968503937007874" right="0.2755905511811024" top="0.5905511811023623" bottom="0.984251968503937" header="0.5118110236220472" footer="0.5118110236220472"/>
  <pageSetup horizontalDpi="300" verticalDpi="300" orientation="landscape" paperSize="9" scale="55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11.421875" defaultRowHeight="12.75"/>
  <cols>
    <col min="2" max="2" width="14.140625" style="0" customWidth="1"/>
    <col min="4" max="4" width="15.421875" style="0" customWidth="1"/>
    <col min="6" max="6" width="14.7109375" style="0" customWidth="1"/>
    <col min="8" max="8" width="14.421875" style="0" customWidth="1"/>
  </cols>
  <sheetData>
    <row r="1" spans="1:8" ht="19.5" customHeight="1">
      <c r="A1" s="235"/>
      <c r="B1" s="235"/>
      <c r="C1" s="235"/>
      <c r="D1" s="235"/>
      <c r="E1" s="235"/>
      <c r="F1" s="235"/>
      <c r="G1" s="235"/>
      <c r="H1" s="7"/>
    </row>
    <row r="2" spans="1:8" ht="19.5" customHeight="1">
      <c r="A2" s="7"/>
      <c r="B2" s="7"/>
      <c r="C2" s="7"/>
      <c r="D2" s="7"/>
      <c r="E2" s="7"/>
      <c r="F2" s="7"/>
      <c r="G2" s="7"/>
      <c r="H2" s="7"/>
    </row>
    <row r="3" spans="1:8" ht="19.5" customHeight="1">
      <c r="A3" s="8"/>
      <c r="B3" s="8"/>
      <c r="C3" s="8"/>
      <c r="D3" s="8"/>
      <c r="E3" s="8"/>
      <c r="F3" s="8"/>
      <c r="G3" s="8"/>
      <c r="H3" s="7"/>
    </row>
    <row r="4" spans="1:8" ht="19.5" customHeight="1">
      <c r="A4" s="9"/>
      <c r="B4" s="10"/>
      <c r="C4" s="9"/>
      <c r="D4" s="10"/>
      <c r="E4" s="10"/>
      <c r="F4" s="2"/>
      <c r="G4" s="11"/>
      <c r="H4" s="2"/>
    </row>
    <row r="5" spans="1:8" ht="19.5" customHeight="1">
      <c r="A5" s="12"/>
      <c r="B5" s="2"/>
      <c r="C5" s="12"/>
      <c r="D5" s="2"/>
      <c r="E5" s="13"/>
      <c r="F5" s="2"/>
      <c r="G5" s="11"/>
      <c r="H5" s="2"/>
    </row>
    <row r="6" spans="1:8" ht="19.5" customHeight="1">
      <c r="A6" s="12"/>
      <c r="B6" s="2"/>
      <c r="C6" s="12"/>
      <c r="D6" s="2"/>
      <c r="E6" s="2"/>
      <c r="F6" s="2"/>
      <c r="G6" s="11"/>
      <c r="H6" s="2"/>
    </row>
    <row r="7" spans="1:8" ht="19.5" customHeight="1">
      <c r="A7" s="6"/>
      <c r="B7" s="3"/>
      <c r="C7" s="14"/>
      <c r="D7" s="3"/>
      <c r="E7" s="3"/>
      <c r="F7" s="3"/>
      <c r="G7" s="15"/>
      <c r="H7" s="2"/>
    </row>
    <row r="8" spans="1:8" ht="19.5" customHeight="1">
      <c r="A8" s="7"/>
      <c r="B8" s="7"/>
      <c r="C8" s="7"/>
      <c r="D8" s="7"/>
      <c r="E8" s="7"/>
      <c r="F8" s="7"/>
      <c r="G8" s="7"/>
      <c r="H8" s="7"/>
    </row>
    <row r="9" spans="1:8" ht="19.5" customHeight="1">
      <c r="A9" s="7"/>
      <c r="B9" s="7"/>
      <c r="C9" s="7"/>
      <c r="D9" s="5"/>
      <c r="E9" s="5"/>
      <c r="F9" s="4"/>
      <c r="G9" s="7"/>
      <c r="H9" s="7"/>
    </row>
    <row r="10" spans="1:8" ht="19.5" customHeight="1">
      <c r="A10" s="7"/>
      <c r="B10" s="7"/>
      <c r="C10" s="7"/>
      <c r="D10" s="6"/>
      <c r="E10" s="6"/>
      <c r="F10" s="3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</sheetData>
  <mergeCells count="1">
    <mergeCell ref="A1:G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3" sqref="A1:G13"/>
    </sheetView>
  </sheetViews>
  <sheetFormatPr defaultColWidth="11.421875" defaultRowHeight="12.75"/>
  <cols>
    <col min="2" max="2" width="14.57421875" style="0" customWidth="1"/>
    <col min="4" max="4" width="14.28125" style="0" customWidth="1"/>
    <col min="6" max="6" width="14.28125" style="0" customWidth="1"/>
  </cols>
  <sheetData>
    <row r="1" spans="1:7" ht="19.5" customHeight="1">
      <c r="A1" s="235"/>
      <c r="B1" s="235"/>
      <c r="C1" s="235"/>
      <c r="D1" s="235"/>
      <c r="E1" s="235"/>
      <c r="F1" s="235"/>
      <c r="G1" s="235"/>
    </row>
    <row r="2" spans="1:7" ht="19.5" customHeight="1">
      <c r="A2" s="7"/>
      <c r="B2" s="7"/>
      <c r="C2" s="7"/>
      <c r="D2" s="16"/>
      <c r="E2" s="7"/>
      <c r="F2" s="7"/>
      <c r="G2" s="7"/>
    </row>
    <row r="3" spans="1:7" ht="19.5" customHeight="1">
      <c r="A3" s="8"/>
      <c r="B3" s="8"/>
      <c r="C3" s="8"/>
      <c r="D3" s="8"/>
      <c r="E3" s="8"/>
      <c r="F3" s="8"/>
      <c r="G3" s="8"/>
    </row>
    <row r="4" spans="1:7" ht="19.5" customHeight="1">
      <c r="A4" s="7"/>
      <c r="B4" s="2"/>
      <c r="C4" s="12"/>
      <c r="D4" s="2"/>
      <c r="E4" s="2"/>
      <c r="F4" s="2"/>
      <c r="G4" s="11"/>
    </row>
    <row r="5" spans="1:7" ht="19.5" customHeight="1">
      <c r="A5" s="7"/>
      <c r="B5" s="2"/>
      <c r="C5" s="12"/>
      <c r="D5" s="2"/>
      <c r="E5" s="2"/>
      <c r="F5" s="17"/>
      <c r="G5" s="11"/>
    </row>
    <row r="6" spans="1:7" ht="19.5" customHeight="1">
      <c r="A6" s="12"/>
      <c r="B6" s="2"/>
      <c r="C6" s="12"/>
      <c r="D6" s="2"/>
      <c r="E6" s="2"/>
      <c r="F6" s="2"/>
      <c r="G6" s="11"/>
    </row>
    <row r="7" spans="1:7" ht="19.5" customHeight="1">
      <c r="A7" s="6"/>
      <c r="B7" s="3"/>
      <c r="C7" s="14"/>
      <c r="D7" s="3"/>
      <c r="E7" s="3"/>
      <c r="F7" s="18"/>
      <c r="G7" s="11"/>
    </row>
    <row r="8" spans="1:7" ht="19.5" customHeight="1">
      <c r="A8" s="7"/>
      <c r="B8" s="7"/>
      <c r="C8" s="7"/>
      <c r="D8" s="7"/>
      <c r="E8" s="7"/>
      <c r="F8" s="7"/>
      <c r="G8" s="7"/>
    </row>
    <row r="9" spans="1:7" ht="19.5" customHeight="1">
      <c r="A9" s="7"/>
      <c r="B9" s="7"/>
      <c r="C9" s="7"/>
      <c r="D9" s="19"/>
      <c r="E9" s="19"/>
      <c r="F9" s="4"/>
      <c r="G9" s="4"/>
    </row>
    <row r="10" spans="1:7" ht="19.5" customHeight="1">
      <c r="A10" s="7"/>
      <c r="B10" s="7"/>
      <c r="C10" s="7"/>
      <c r="D10" s="6"/>
      <c r="E10" s="6"/>
      <c r="F10" s="17"/>
      <c r="G10" s="7"/>
    </row>
    <row r="11" spans="1:7" ht="19.5" customHeight="1">
      <c r="A11" s="7"/>
      <c r="B11" s="7"/>
      <c r="C11" s="7"/>
      <c r="D11" s="7"/>
      <c r="E11" s="7"/>
      <c r="F11" s="7"/>
      <c r="G11" s="7"/>
    </row>
    <row r="12" spans="1:7" ht="19.5" customHeight="1">
      <c r="A12" s="7"/>
      <c r="B12" s="20"/>
      <c r="C12" s="21"/>
      <c r="D12" s="21"/>
      <c r="E12" s="21"/>
      <c r="F12" s="20"/>
      <c r="G12" s="22"/>
    </row>
    <row r="13" spans="1:7" ht="19.5" customHeight="1">
      <c r="A13" s="7"/>
      <c r="B13" s="21"/>
      <c r="C13" s="21"/>
      <c r="D13" s="21"/>
      <c r="E13" s="21"/>
      <c r="F13" s="23"/>
      <c r="G13" s="21"/>
    </row>
  </sheetData>
  <mergeCells count="1">
    <mergeCell ref="A1:G1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14" sqref="G14"/>
    </sheetView>
  </sheetViews>
  <sheetFormatPr defaultColWidth="11.421875" defaultRowHeight="12.75"/>
  <cols>
    <col min="2" max="2" width="14.00390625" style="0" customWidth="1"/>
    <col min="4" max="4" width="13.57421875" style="0" customWidth="1"/>
    <col min="6" max="6" width="13.8515625" style="0" customWidth="1"/>
  </cols>
  <sheetData>
    <row r="1" spans="1:7" ht="19.5" customHeight="1">
      <c r="A1" s="235"/>
      <c r="B1" s="235"/>
      <c r="C1" s="235"/>
      <c r="D1" s="235"/>
      <c r="E1" s="235"/>
      <c r="F1" s="235"/>
      <c r="G1" s="235"/>
    </row>
    <row r="2" spans="1:7" ht="19.5" customHeight="1">
      <c r="A2" s="7"/>
      <c r="B2" s="7"/>
      <c r="C2" s="7"/>
      <c r="D2" s="16"/>
      <c r="E2" s="7"/>
      <c r="F2" s="7"/>
      <c r="G2" s="7"/>
    </row>
    <row r="3" spans="1:7" ht="19.5" customHeight="1">
      <c r="A3" s="8"/>
      <c r="B3" s="8"/>
      <c r="C3" s="8"/>
      <c r="D3" s="8"/>
      <c r="E3" s="8"/>
      <c r="F3" s="8"/>
      <c r="G3" s="8"/>
    </row>
    <row r="4" spans="1:7" ht="19.5" customHeight="1">
      <c r="A4" s="12"/>
      <c r="B4" s="2"/>
      <c r="C4" s="12"/>
      <c r="D4" s="2"/>
      <c r="E4" s="2"/>
      <c r="F4" s="2"/>
      <c r="G4" s="11"/>
    </row>
    <row r="5" spans="1:7" ht="19.5" customHeight="1">
      <c r="A5" s="12"/>
      <c r="B5" s="2"/>
      <c r="C5" s="12"/>
      <c r="D5" s="2"/>
      <c r="E5" s="2"/>
      <c r="F5" s="2"/>
      <c r="G5" s="11"/>
    </row>
    <row r="6" spans="1:7" ht="19.5" customHeight="1">
      <c r="A6" s="6"/>
      <c r="B6" s="3"/>
      <c r="C6" s="14"/>
      <c r="D6" s="3"/>
      <c r="E6" s="3"/>
      <c r="F6" s="18"/>
      <c r="G6" s="11"/>
    </row>
    <row r="7" spans="1:7" ht="19.5" customHeight="1">
      <c r="A7" s="7"/>
      <c r="B7" s="7"/>
      <c r="C7" s="7"/>
      <c r="D7" s="7"/>
      <c r="E7" s="7"/>
      <c r="F7" s="7"/>
      <c r="G7" s="7"/>
    </row>
    <row r="8" spans="1:7" ht="19.5" customHeight="1">
      <c r="A8" s="7"/>
      <c r="B8" s="7"/>
      <c r="C8" s="7"/>
      <c r="D8" s="5"/>
      <c r="E8" s="5"/>
      <c r="F8" s="4"/>
      <c r="G8" s="7"/>
    </row>
    <row r="9" spans="1:7" ht="19.5" customHeight="1">
      <c r="A9" s="7"/>
      <c r="B9" s="7"/>
      <c r="C9" s="7"/>
      <c r="D9" s="6"/>
      <c r="E9" s="6"/>
      <c r="F9" s="3"/>
      <c r="G9" s="7"/>
    </row>
  </sheetData>
  <mergeCells count="1">
    <mergeCell ref="A1:G1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R+V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XV35648</dc:creator>
  <cp:keywords/>
  <dc:description/>
  <cp:lastModifiedBy>Stephan</cp:lastModifiedBy>
  <cp:lastPrinted>2007-11-12T14:38:16Z</cp:lastPrinted>
  <dcterms:created xsi:type="dcterms:W3CDTF">1999-11-23T14:12:02Z</dcterms:created>
  <dcterms:modified xsi:type="dcterms:W3CDTF">2008-07-07T14:26:15Z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1465567466</vt:i4>
  </property>
  <property fmtid="{D5CDD505-2E9C-101B-9397-08002B2CF9AE}" pid="3" name="_EmailSubject">
    <vt:lpwstr>KFZ - Großkunden - Jahreswechselgeschäft</vt:lpwstr>
  </property>
  <property fmtid="{D5CDD505-2E9C-101B-9397-08002B2CF9AE}" pid="4" name="_AuthorEmailDisplayName">
    <vt:lpwstr>Buchner, Michael (AD)</vt:lpwstr>
  </property>
  <property fmtid="{D5CDD505-2E9C-101B-9397-08002B2CF9AE}" pid="5" name="_PreviousAdHocReviewCycleID">
    <vt:i4>-1870582112</vt:i4>
  </property>
</Properties>
</file>